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ET\SEKR\Homepage\"/>
    </mc:Choice>
  </mc:AlternateContent>
  <xr:revisionPtr revIDLastSave="0" documentId="8_{9F8FC364-A6C6-4282-A221-11C8ECD691DD}" xr6:coauthVersionLast="47" xr6:coauthVersionMax="47" xr10:uidLastSave="{00000000-0000-0000-0000-000000000000}"/>
  <bookViews>
    <workbookView xWindow="31335" yWindow="915" windowWidth="21555" windowHeight="11295" activeTab="1" xr2:uid="{00000000-000D-0000-FFFF-FFFF00000000}"/>
  </bookViews>
  <sheets>
    <sheet name="Index" sheetId="1" r:id="rId1"/>
    <sheet name="Bewertung" sheetId="3" r:id="rId2"/>
    <sheet name="Anschreiben" sheetId="5" r:id="rId3"/>
  </sheets>
  <definedNames>
    <definedName name="_xlnm.Print_Area" localSheetId="2">Anschreiben!$A$1:$F$30</definedName>
    <definedName name="_xlnm.Print_Area" localSheetId="1">Bewertung!$A$1:$S$28</definedName>
    <definedName name="Text8" localSheetId="2">Anschreiben!#REF!</definedName>
    <definedName name="Text8" localSheetId="1">Bewertung!#REF!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4" i="5" l="1"/>
  <c r="G24" i="3" l="1"/>
  <c r="AD18" i="3"/>
  <c r="AC18" i="3"/>
  <c r="AD10" i="3"/>
  <c r="AC10" i="3"/>
  <c r="L7" i="3"/>
  <c r="N6" i="3"/>
  <c r="L6" i="3"/>
  <c r="Q5" i="3"/>
  <c r="P5" i="3"/>
  <c r="N5" i="3"/>
  <c r="L5" i="3"/>
  <c r="K2" i="3"/>
  <c r="I14" i="3" l="1"/>
  <c r="I19" i="3"/>
  <c r="I16" i="3"/>
  <c r="I21" i="3"/>
  <c r="I13" i="3"/>
  <c r="I20" i="3"/>
  <c r="I15" i="3"/>
  <c r="I22" i="3"/>
  <c r="I23" i="3"/>
  <c r="I17" i="3"/>
  <c r="I11" i="3"/>
  <c r="I12" i="3"/>
  <c r="I24" i="3" l="1"/>
  <c r="I25" i="3" s="1"/>
</calcChain>
</file>

<file path=xl/sharedStrings.xml><?xml version="1.0" encoding="utf-8"?>
<sst xmlns="http://schemas.openxmlformats.org/spreadsheetml/2006/main" count="161" uniqueCount="136">
  <si>
    <t>Schematische Bewertung (Seite 1)</t>
  </si>
  <si>
    <t>Erläuterungen der Bewertung (Seite 2)</t>
  </si>
  <si>
    <t>Name, Vorname</t>
  </si>
  <si>
    <t>Kurs</t>
  </si>
  <si>
    <t>Matrikelnummer</t>
  </si>
  <si>
    <t xml:space="preserve">Studierende(r) </t>
  </si>
  <si>
    <t>Titel der Arbeit</t>
  </si>
  <si>
    <t>Duale Hochschule Baden-Württemberg</t>
  </si>
  <si>
    <t>Bewertungs-
kriterium</t>
  </si>
  <si>
    <t>Nicht bestanden
0 - 49 %</t>
  </si>
  <si>
    <t>Ausreichend
50 - 57 %</t>
  </si>
  <si>
    <t>Befriedigend
58 - 74 %</t>
  </si>
  <si>
    <t>Gut
75 - 90 %</t>
  </si>
  <si>
    <t>Sehr gut
91 - 100 %</t>
  </si>
  <si>
    <t>Zielerrei-
chung</t>
  </si>
  <si>
    <t>gewichtete
Punkte</t>
  </si>
  <si>
    <t>max.
Pkt</t>
  </si>
  <si>
    <t>"Sockel" für 5.0</t>
  </si>
  <si>
    <t>Bereich</t>
  </si>
  <si>
    <t>Inhaltliche Bearbeitung</t>
  </si>
  <si>
    <t>(55% Gewichtung)</t>
  </si>
  <si>
    <t xml:space="preserve">Unzureichende Abhandlung des Themas, lediglich Lösungsansätze </t>
  </si>
  <si>
    <t>[bitte anklicken und auswählen]</t>
  </si>
  <si>
    <t>Nutzung von Fachwissen</t>
  </si>
  <si>
    <t>Geringe Kenntnis des Standes der Technik</t>
  </si>
  <si>
    <t>Grundsätzliche Kenntnis, aber mit deutlichen Lücken des Fachwissens</t>
  </si>
  <si>
    <t>Umfassende Kenntnisse, sehr gutes Fachwissen</t>
  </si>
  <si>
    <t>Einsatz von Methoden und Werkzeugen</t>
  </si>
  <si>
    <t>Umsetzbarkeit des Ergebnisses</t>
  </si>
  <si>
    <t>Ergebnis im Sinne der Aufgabe praktisch nicht nutzbar</t>
  </si>
  <si>
    <t>Ergebnis als erste Grundlage für praktische Lösung verwendbar</t>
  </si>
  <si>
    <t xml:space="preserve">Ergebnis kann mit Modifikationen in der Praxis umgesetzt werden </t>
  </si>
  <si>
    <t xml:space="preserve">Gutes Ergebnis, mit geringen Modifikationen umsetzbar </t>
  </si>
  <si>
    <t xml:space="preserve">Sehr gutes Ergebnis, ohne Modifikationen umsetzbar oder bereits umgesetzt </t>
  </si>
  <si>
    <t>anbei erhalten Sie die vollständig ausgefüllte(n) Bewertung(en) der von mir betreuten Ausarbeitung(en).</t>
  </si>
  <si>
    <t>Kreativität</t>
  </si>
  <si>
    <t xml:space="preserve">Keine eigenen Ideen; bekannte Lösungen werden nicht auf neue Situation übertragen </t>
  </si>
  <si>
    <t xml:space="preserve">Nur einzelne eigene Ideen; ansatzweise Anwendung bekannter Lösungen auf Problem </t>
  </si>
  <si>
    <t>Wenige eigene Ideen genutzt; erfolgreiche Anwendung von Prinziplösungen</t>
  </si>
  <si>
    <t>Mit freundlichen Grüßen</t>
  </si>
  <si>
    <t>Wirtschaftliche Bewertung</t>
  </si>
  <si>
    <t xml:space="preserve">Kein oder kaum wirtschaftliches Denken in der Lösung </t>
  </si>
  <si>
    <t xml:space="preserve">Teilweise wirtschaftliches Denken in Ansätzen oder bei zentralen Aspekten </t>
  </si>
  <si>
    <t xml:space="preserve">Wirtschaftliches Denken in Ansätzen oder bei zentralen Aspekten </t>
  </si>
  <si>
    <t xml:space="preserve">Gutes allgemeines wirtschaftliches Denken in der gesamten Lösung </t>
  </si>
  <si>
    <t>Wissenschaftliches Arbeiten</t>
  </si>
  <si>
    <t>(45% Gewichtung)</t>
  </si>
  <si>
    <t>Selbstständige Durchführung, gute Eigeninitiative</t>
  </si>
  <si>
    <t>Hervorzuhebende Selbstständigkeit und Eigeninitiative</t>
  </si>
  <si>
    <t>Systematik</t>
  </si>
  <si>
    <t>Keine erkennbare Systematik in Vorgehen und Ergebnis</t>
  </si>
  <si>
    <t>Erhebliche Mängel im systematischen Vorgehen hinsichtlich Methoden, Prioriätensetzung und inhaltlicher Struktur</t>
  </si>
  <si>
    <t>Methoden konsequent eingesetzt, Prioritäten sinnvoll gesetzt, klare Konzentration auf das Wesentliche, klare inhaltliche Struktur</t>
  </si>
  <si>
    <t>Dokumentation</t>
  </si>
  <si>
    <t>Erhebliche Mängel in der Dokumentation, unvollständig und unklar</t>
  </si>
  <si>
    <t>Nachvollziehbare Gliederung, Texte gut verständlich, solide Zusammenfassung, guter sprachlicher Ausdruck</t>
  </si>
  <si>
    <t>Kaum Literatur, Literaturverzeichnis fehlt oder ist mangelhaft</t>
  </si>
  <si>
    <t>Sehr umfangreiche und breite Literaturrecherche unter Einbeziehung aktueller Artikel</t>
  </si>
  <si>
    <t>Verwendung der Literatur</t>
  </si>
  <si>
    <t>Literaturangabe ohne Verwendung, kommentarloser Verweis auf Literatur</t>
  </si>
  <si>
    <t>Belegung zentraler Aussagen mit Literatur, Material unvollständig ausgewertet, keine Diskussion</t>
  </si>
  <si>
    <t>Mehrfache Belegung der meisten Aussagen mit Literatur, Diskussion der Literatur bei wesentlichen Aussagen</t>
  </si>
  <si>
    <t>Summe (gerundet)</t>
  </si>
  <si>
    <t>Bemerkungen</t>
  </si>
  <si>
    <r>
      <t xml:space="preserve"> Notenvorschlag</t>
    </r>
    <r>
      <rPr>
        <sz val="20"/>
        <color indexed="8"/>
        <rFont val="Arial"/>
        <family val="2"/>
      </rPr>
      <t xml:space="preserve"> (1,0 bei 100 Punkten / 4,0 bei 50 Punkten)</t>
    </r>
  </si>
  <si>
    <t xml:space="preserve"> Endnote</t>
  </si>
  <si>
    <r>
      <rPr>
        <sz val="60"/>
        <color indexed="60"/>
        <rFont val="Wingdings"/>
        <charset val="2"/>
      </rPr>
      <t>û</t>
    </r>
    <r>
      <rPr>
        <sz val="60"/>
        <color indexed="60"/>
        <rFont val="Arial"/>
        <family val="2"/>
      </rPr>
      <t xml:space="preserve">  </t>
    </r>
    <r>
      <rPr>
        <sz val="28"/>
        <color indexed="60"/>
        <rFont val="Arial"/>
        <family val="2"/>
      </rPr>
      <t>ORT, DATUM, UNTERSCHRIFT BETREUER</t>
    </r>
  </si>
  <si>
    <t>Verwendungshinweise:</t>
  </si>
  <si>
    <t>Muss-Eingabefelder: Pro Kriterium muss der Prozentsatz der Erfüllung eingegeben werden. Daraus werden die (ggf. gewichteten) Punkte und letztlich ein Notenvorschlag ermittelt.</t>
  </si>
  <si>
    <t>Fehler: keiner der 2 Bereiche darf vollständig entfallen</t>
  </si>
  <si>
    <t>Fehler: keine sinnvolle Eingabe</t>
  </si>
  <si>
    <t>Notenvorschlag schlechter als 4,0 (nicht bestanden)</t>
  </si>
  <si>
    <t>---</t>
  </si>
  <si>
    <t>Sehr geehrte*r Frau/Herr NAME</t>
  </si>
  <si>
    <t>Anschrift Absender*in</t>
  </si>
  <si>
    <t>T3_1000 Projektarbeit</t>
  </si>
  <si>
    <t>T3_2000 Projektarbeit</t>
  </si>
  <si>
    <t>T3_3000 Projektarbeit</t>
  </si>
  <si>
    <t>T4_1000 Projektarbeit</t>
  </si>
  <si>
    <t>T4_2000 Projektarbeit</t>
  </si>
  <si>
    <t>T4_3000 Projektarbeit</t>
  </si>
  <si>
    <t>T4_3100 Studienarbeit</t>
  </si>
  <si>
    <t>T4_3200 Studienarbeit</t>
  </si>
  <si>
    <t>T3_3100 Studienarbeit</t>
  </si>
  <si>
    <t>T3_3200 Studienarbeit</t>
  </si>
  <si>
    <t>T4_3300 Bachelorarbeit</t>
  </si>
  <si>
    <t>T3_3300 Bachelorarbeit</t>
  </si>
  <si>
    <t>Literaturrecherche</t>
  </si>
  <si>
    <t>T4_3101 Studienarbeit II</t>
  </si>
  <si>
    <t>Gewichtung</t>
  </si>
  <si>
    <r>
      <t xml:space="preserve">Fachliche Bearbeitung
</t>
    </r>
    <r>
      <rPr>
        <sz val="10"/>
        <rFont val="Arial"/>
        <family val="2"/>
      </rPr>
      <t>(Berücksichtigung des Schwierigkeitsgrads)</t>
    </r>
  </si>
  <si>
    <r>
      <rPr>
        <b/>
        <sz val="9"/>
        <rFont val="Arial"/>
        <family val="2"/>
      </rPr>
      <t>Punkte (Prozent)</t>
    </r>
  </si>
  <si>
    <r>
      <rPr>
        <b/>
        <sz val="9"/>
        <rFont val="Arial"/>
        <family val="2"/>
      </rPr>
      <t>Note</t>
    </r>
  </si>
  <si>
    <t>Einzelne Aspekte der Nachhaltigkeit am Rande erwähnt. Geringe Berücksichtigung von Umweltaspekten</t>
  </si>
  <si>
    <t>Selbstständigkeit, Eigeninitiative</t>
  </si>
  <si>
    <t>Umfangreiche Unterstützung notwendig</t>
  </si>
  <si>
    <t>T3_3101 Studienarbeit II</t>
  </si>
  <si>
    <t>Kann-Eingabefelder: Hier  ist es möglich, die Gewichtung einzelner Kriterien anzupassen</t>
  </si>
  <si>
    <t>Keine/wenig Nutzung von Ingenieurmethoden und Ingenieurwerkzeugen zur Problemanalyse und Lösungsfindung</t>
  </si>
  <si>
    <t>Teilweise Nutzung von  Ingenieurmethoden und Ingenieurwerkzeugen zur Analyse und Lösungsfindung</t>
  </si>
  <si>
    <t>Ausreichende Abhandlung des Themas, Lösungswege aufgezeigt, Teilergebnisse erläutert</t>
  </si>
  <si>
    <t>Befriedigende Abhandlung des Themas, Lösungswege kritisch analysiert, Teilergebnisse erläutert</t>
  </si>
  <si>
    <t>Gute Grundlagenkenntnis, nur Details fehlen</t>
  </si>
  <si>
    <t>Grundsätzliche Kenntnis, aber mit mäßigen Lücken des Fachwissens</t>
  </si>
  <si>
    <t>Nachhaltigkeit als Nebenfaktor der Arbeit behandelt,  Umweltverträglichkeit und soziale Aspekte teilweise berücksichtigt</t>
  </si>
  <si>
    <t>Nachhaltigkeitsaspekte explizit integriert und analysiert, umweltfreundliche Lösungen bewusst integriert</t>
  </si>
  <si>
    <t>Viele eigene/originelle Ideen eingebracht und in neuen, erfolgreichen Lösungsansätzen umgesetzt</t>
  </si>
  <si>
    <t>Sehr gutes wirtschaftliches
Denken in der gesamten Lösung; Zusammenhänge bedacht, nichtfinanzielle Vorteile erkannt</t>
  </si>
  <si>
    <r>
      <t xml:space="preserve">Berücksichtigung Nachhaltigkeitsaspekte </t>
    </r>
    <r>
      <rPr>
        <sz val="10"/>
        <rFont val="Arial"/>
        <family val="2"/>
      </rPr>
      <t>(ökologisch, ökonomisch, sozial)</t>
    </r>
  </si>
  <si>
    <t>Erläuterung der Bewertung durch Gutachter(in)</t>
  </si>
  <si>
    <t>Ort, Datum, Unterschrift Gutachter(in)</t>
  </si>
  <si>
    <t>Logische Gliederung, gute Texte unterstützt durch Beispiele, Grafiken, treffende Zusammenfassung, guter sprachlicher Ausdruck</t>
  </si>
  <si>
    <t>Wesentliche Primär- und Sekundärliteratur, weiterführende Werke und qualifizierte Onlinequellen recherchiert</t>
  </si>
  <si>
    <t xml:space="preserve">Mäßige Literaturecherche, häufig Sekundärliteratur, unspezifische Grundlagenwerke oder zufällig gewählt wirkende Onlinequellen  </t>
  </si>
  <si>
    <t>Umfassende Primär- und Sekundärliteratur, angemessene Grundlagenwerke, qualifizierte Onlinequellen recherchiert</t>
  </si>
  <si>
    <t>Eigene, eventuell auch originelle, Ideen eingebracht und teilweise umgesetzt</t>
  </si>
  <si>
    <t>Keine nachhaltigkeitsbezogenen Aspekte berücksichtigt, Lösung hat keinen Bezug zur Umweltverträglichkeit</t>
  </si>
  <si>
    <t>Gutachter(in)</t>
  </si>
  <si>
    <t xml:space="preserve">Name, Vorname
</t>
  </si>
  <si>
    <t>Gute Abhandlung des Themas, Lösungswege kritisch analysiert und begründet, Ergebnisse fundiert dargestellt</t>
  </si>
  <si>
    <t>Sehr gute Abhandlung des Themas bezüglich Lösungswege und Ergebnisse, zusätzliche Alternativen und Aspekte aufgezeigt</t>
  </si>
  <si>
    <t xml:space="preserve">Nachhaltigkeit und  Umweltverträglichkeit als zentrales Bewertungskriterium der Arbeit mit fundierter Analyse </t>
  </si>
  <si>
    <t>Gewisse Selbstständigkeit, deutliche Unterstützung notwendig</t>
  </si>
  <si>
    <t>Großteils selbstständige Arbeiten, geringe Unterstützung notwendig</t>
  </si>
  <si>
    <t xml:space="preserve">Methoden nachvollziehbar eingesetzt und verfolgt, Prioritäten zum Teil sinnvoll gesetzt, inhaltliche Struktur nachvollziehbar </t>
  </si>
  <si>
    <t>Methoden durchgängig eingesetzt, Prioritäten sinnvoll gesetzt, Konzentration auf das Wesentliche, inhaltliche Struktur deutlich</t>
  </si>
  <si>
    <t>Nachvollziehbare Gliederung, zentrale Aussagen in Zusammenfassung, Mängel im sprachlichen Ausdruck und in Prägnanz der Texte</t>
  </si>
  <si>
    <t>Durchgängig logische Gliederung, präzise Texte, prägnante Zusammenfassung, aussagekräftige Beispiele, Grafiken, sehr gute Sprache</t>
  </si>
  <si>
    <t>Gründliche Belegung aller Aussagen, entsprechende Diskussion der Literatur, teilweise Reflexion, gute Auswertung der Literatur</t>
  </si>
  <si>
    <t>Zusätzlich gründliche, zielgerichtete und kritische Reflexion, Entwicklung eigener Interpretationen/Lösungen</t>
  </si>
  <si>
    <t>Sinnvoller Einsatz von  Ingenieurmethoden und Ingenieurwerkzeugen</t>
  </si>
  <si>
    <t>Bewusste Auswahl und sinnvoller Einsatz von  Ingenieurmethoden und Ingenieurwerkzeugen</t>
  </si>
  <si>
    <t>Bewusste Auswahl,  konsequenter und fundierter Einsatz von Ingenieurmethoden und Ingenieurwerkzeugen</t>
  </si>
  <si>
    <t>Stand: Dezember 2025</t>
  </si>
  <si>
    <t>Dualer Partner oder Unternehmen</t>
  </si>
  <si>
    <t>Vorschlag DHBW MOS 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</si>
</sst>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F800]dddd\,\ mmmm\ dd\,\ yyyy"/>
    <numFmt numFmtId="167" formatCode="d/m/yy;@"/>
  </numFmts>
  <fonts count="47">
    <font>
      <sz val="11"/>
      <color theme="1"/>
      <name val="Aptos Narrow"/>
      <family val="2"/>
      <scheme val="minor"/>
    </font>
    <font>
      <sz val="10"/>
      <name val="Arial"/>
      <family val="2"/>
    </font>
    <font>
      <sz val="24"/>
      <color theme="0"/>
      <name val="Arial"/>
      <family val="2"/>
    </font>
    <font>
      <sz val="20"/>
      <color theme="0"/>
      <name val="Arial"/>
      <family val="2"/>
    </font>
    <font>
      <sz val="18"/>
      <color indexed="8"/>
      <name val="Arial"/>
      <family val="2"/>
    </font>
    <font>
      <b/>
      <sz val="24"/>
      <color indexed="8"/>
      <name val="Arial"/>
      <family val="2"/>
    </font>
    <font>
      <b/>
      <sz val="20"/>
      <color indexed="8"/>
      <name val="Arial"/>
      <family val="2"/>
    </font>
    <font>
      <sz val="10"/>
      <color indexed="8"/>
      <name val="Arial"/>
      <family val="2"/>
    </font>
    <font>
      <b/>
      <sz val="10"/>
      <name val="Arial"/>
      <family val="2"/>
    </font>
    <font>
      <sz val="10"/>
      <name val="Arial"/>
      <family val="2"/>
    </font>
    <font>
      <sz val="10"/>
      <color theme="0"/>
      <name val="Arial"/>
      <family val="2"/>
    </font>
    <font>
      <sz val="8"/>
      <color indexed="8"/>
      <name val="Arial"/>
      <family val="2"/>
    </font>
    <font>
      <b/>
      <sz val="18"/>
      <name val="Arial"/>
      <family val="2"/>
    </font>
    <font>
      <b/>
      <sz val="12"/>
      <name val="Arial"/>
      <family val="2"/>
    </font>
    <font>
      <b/>
      <sz val="10"/>
      <color indexed="8"/>
      <name val="Arial"/>
      <family val="2"/>
    </font>
    <font>
      <b/>
      <sz val="18"/>
      <color indexed="8"/>
      <name val="Arial"/>
      <family val="2"/>
    </font>
    <font>
      <sz val="12"/>
      <name val="Arial"/>
      <family val="2"/>
    </font>
    <font>
      <sz val="18"/>
      <name val="Arial"/>
      <family val="2"/>
    </font>
    <font>
      <b/>
      <sz val="20"/>
      <name val="Arial"/>
      <family val="2"/>
    </font>
    <font>
      <b/>
      <sz val="8"/>
      <color indexed="8"/>
      <name val="Arial"/>
      <family val="2"/>
    </font>
    <font>
      <sz val="20"/>
      <name val="Arial"/>
      <family val="2"/>
    </font>
    <font>
      <sz val="10"/>
      <color indexed="9"/>
      <name val="Arial"/>
      <family val="2"/>
    </font>
    <font>
      <sz val="11"/>
      <name val="Arial"/>
      <family val="2"/>
    </font>
    <font>
      <sz val="20"/>
      <color indexed="8"/>
      <name val="Arial"/>
      <family val="2"/>
    </font>
    <font>
      <i/>
      <sz val="16"/>
      <color indexed="8"/>
      <name val="Arial"/>
      <family val="2"/>
    </font>
    <font>
      <sz val="12"/>
      <color indexed="8"/>
      <name val="Arial"/>
      <family val="2"/>
    </font>
    <font>
      <b/>
      <sz val="12"/>
      <color theme="0"/>
      <name val="Arial"/>
      <family val="2"/>
    </font>
    <font>
      <b/>
      <sz val="12"/>
      <color indexed="8"/>
      <name val="Arial"/>
      <family val="2"/>
    </font>
    <font>
      <sz val="22"/>
      <color indexed="8"/>
      <name val="Arial"/>
      <family val="2"/>
    </font>
    <font>
      <b/>
      <sz val="22"/>
      <color indexed="8"/>
      <name val="Arial"/>
      <family val="2"/>
    </font>
    <font>
      <sz val="60"/>
      <color rgb="FFC00000"/>
      <name val="Arial"/>
      <family val="2"/>
    </font>
    <font>
      <sz val="60"/>
      <color indexed="60"/>
      <name val="Wingdings"/>
      <charset val="2"/>
    </font>
    <font>
      <sz val="60"/>
      <color indexed="60"/>
      <name val="Arial"/>
      <family val="2"/>
    </font>
    <font>
      <sz val="28"/>
      <color indexed="60"/>
      <name val="Arial"/>
      <family val="2"/>
    </font>
    <font>
      <b/>
      <sz val="26"/>
      <color theme="0" tint="-0.249977111117893"/>
      <name val="Arial"/>
      <family val="2"/>
    </font>
    <font>
      <sz val="22"/>
      <name val="Arial"/>
      <family val="2"/>
    </font>
    <font>
      <sz val="14"/>
      <color indexed="8"/>
      <name val="Arial"/>
      <family val="2"/>
    </font>
    <font>
      <b/>
      <sz val="14"/>
      <color theme="0"/>
      <name val="Arial"/>
      <family val="2"/>
    </font>
    <font>
      <sz val="11"/>
      <name val="Aptos Narrow"/>
      <family val="2"/>
      <scheme val="minor"/>
    </font>
    <font>
      <b/>
      <sz val="9"/>
      <name val="Arial"/>
      <family val="2"/>
    </font>
    <font>
      <sz val="9"/>
      <color rgb="FF000000"/>
      <name val="Arial"/>
      <family val="2"/>
    </font>
    <font>
      <b/>
      <sz val="11"/>
      <name val="Arial"/>
      <family val="2"/>
    </font>
    <font>
      <b/>
      <sz val="11"/>
      <color theme="0"/>
      <name val="Arial"/>
      <family val="2"/>
    </font>
    <font>
      <sz val="11"/>
      <color indexed="8"/>
      <name val="Arial"/>
      <family val="2"/>
    </font>
    <font>
      <sz val="11"/>
      <color rgb="FF000000"/>
      <name val="Arial"/>
      <family val="2"/>
    </font>
    <font>
      <sz val="10"/>
      <color rgb="FF000000"/>
      <name val="Arial"/>
      <family val="2"/>
    </font>
    <font>
      <sz val="11"/>
      <color theme="0"/>
      <name val="Arial"/>
      <family val="2"/>
    </font>
  </fonts>
  <fills count="13">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26"/>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15"/>
        <bgColor indexed="64"/>
      </patternFill>
    </fill>
    <fill>
      <patternFill patternType="solid">
        <fgColor rgb="FFC0C0C0"/>
      </patternFill>
    </fill>
    <fill>
      <patternFill patternType="solid">
        <fgColor theme="4" tint="0.79998168889431442"/>
        <bgColor indexed="64"/>
      </patternFill>
    </fill>
  </fills>
  <borders count="54">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264">
    <xf numFmtId="0" fontId="0" fillId="0" borderId="0" xfId="0"/>
    <xf numFmtId="0" fontId="2" fillId="2" borderId="0" xfId="1" applyFont="1" applyFill="1"/>
    <xf numFmtId="0" fontId="3" fillId="2" borderId="0" xfId="1" applyFont="1" applyFill="1"/>
    <xf numFmtId="0" fontId="3" fillId="0" borderId="0" xfId="1" applyFont="1"/>
    <xf numFmtId="0" fontId="4" fillId="0" borderId="0" xfId="1" applyFont="1"/>
    <xf numFmtId="0" fontId="6" fillId="3" borderId="0" xfId="1" applyFont="1" applyFill="1" applyAlignment="1">
      <alignment vertical="top"/>
    </xf>
    <xf numFmtId="0" fontId="6" fillId="0" borderId="0" xfId="1" applyFont="1" applyAlignment="1">
      <alignment vertical="top"/>
    </xf>
    <xf numFmtId="0" fontId="4" fillId="0" borderId="0" xfId="1" applyFont="1" applyAlignment="1">
      <alignment horizontal="left"/>
    </xf>
    <xf numFmtId="0" fontId="7" fillId="0" borderId="0" xfId="1" applyFont="1" applyAlignment="1">
      <alignment horizontal="left" indent="1"/>
    </xf>
    <xf numFmtId="49" fontId="13" fillId="0" borderId="0" xfId="1" applyNumberFormat="1" applyFont="1" applyAlignment="1" applyProtection="1">
      <alignment horizontal="left" vertical="center" indent="1"/>
      <protection locked="0"/>
    </xf>
    <xf numFmtId="0" fontId="8" fillId="0" borderId="0" xfId="1" applyFont="1" applyAlignment="1">
      <alignment horizontal="left" indent="1"/>
    </xf>
    <xf numFmtId="49" fontId="8" fillId="0" borderId="8" xfId="1" applyNumberFormat="1" applyFont="1" applyBorder="1" applyAlignment="1" applyProtection="1">
      <alignment horizontal="left" vertical="center" indent="1"/>
      <protection locked="0"/>
    </xf>
    <xf numFmtId="0" fontId="16" fillId="0" borderId="13" xfId="1" applyFont="1" applyBorder="1" applyAlignment="1">
      <alignment horizontal="left"/>
    </xf>
    <xf numFmtId="0" fontId="17" fillId="0" borderId="0" xfId="1" applyFont="1" applyAlignment="1">
      <alignment horizontal="left" indent="1"/>
    </xf>
    <xf numFmtId="0" fontId="17" fillId="0" borderId="0" xfId="1" applyFont="1" applyAlignment="1">
      <alignment horizontal="left"/>
    </xf>
    <xf numFmtId="0" fontId="7" fillId="0" borderId="0" xfId="1" applyFont="1"/>
    <xf numFmtId="0" fontId="7" fillId="0" borderId="0" xfId="1" applyFont="1" applyAlignment="1">
      <alignment horizontal="center" vertical="center"/>
    </xf>
    <xf numFmtId="0" fontId="18" fillId="0" borderId="0" xfId="1" applyFont="1" applyAlignment="1">
      <alignment horizontal="left"/>
    </xf>
    <xf numFmtId="0" fontId="14" fillId="0" borderId="0" xfId="1" applyFont="1" applyAlignment="1">
      <alignment horizontal="left" wrapText="1" indent="1"/>
    </xf>
    <xf numFmtId="0" fontId="21" fillId="0" borderId="0" xfId="1" applyFont="1"/>
    <xf numFmtId="0" fontId="7" fillId="0" borderId="0" xfId="1" applyFont="1" applyAlignment="1">
      <alignment vertical="center"/>
    </xf>
    <xf numFmtId="1" fontId="13" fillId="6" borderId="17" xfId="1" applyNumberFormat="1" applyFont="1" applyFill="1" applyBorder="1" applyAlignment="1" applyProtection="1">
      <alignment horizontal="center" vertical="center" wrapText="1"/>
      <protection locked="0"/>
    </xf>
    <xf numFmtId="9" fontId="13" fillId="4" borderId="16" xfId="1" applyNumberFormat="1" applyFont="1" applyFill="1" applyBorder="1" applyAlignment="1" applyProtection="1">
      <alignment horizontal="center" vertical="center" wrapText="1"/>
      <protection locked="0"/>
    </xf>
    <xf numFmtId="165" fontId="16" fillId="0" borderId="18" xfId="1" applyNumberFormat="1" applyFont="1" applyBorder="1" applyAlignment="1">
      <alignment horizontal="center" vertical="center" wrapText="1"/>
    </xf>
    <xf numFmtId="165" fontId="16" fillId="0" borderId="0" xfId="1" applyNumberFormat="1" applyFont="1" applyAlignment="1">
      <alignment horizontal="center" vertical="center" wrapText="1"/>
    </xf>
    <xf numFmtId="0" fontId="7" fillId="0" borderId="0" xfId="1" applyFont="1" applyAlignment="1">
      <alignment wrapText="1"/>
    </xf>
    <xf numFmtId="165" fontId="16" fillId="0" borderId="21" xfId="1" applyNumberFormat="1" applyFont="1" applyBorder="1" applyAlignment="1">
      <alignment horizontal="center" vertical="center" wrapText="1"/>
    </xf>
    <xf numFmtId="0" fontId="7" fillId="0" borderId="13" xfId="1" applyFont="1" applyBorder="1" applyAlignment="1">
      <alignment wrapText="1"/>
    </xf>
    <xf numFmtId="0" fontId="23" fillId="0" borderId="0" xfId="1" applyFont="1" applyAlignment="1">
      <alignment wrapText="1"/>
    </xf>
    <xf numFmtId="166" fontId="23" fillId="0" borderId="0" xfId="1" applyNumberFormat="1" applyFont="1" applyAlignment="1">
      <alignment horizontal="center" wrapText="1"/>
    </xf>
    <xf numFmtId="166" fontId="23" fillId="0" borderId="0" xfId="1" applyNumberFormat="1" applyFont="1" applyAlignment="1">
      <alignment horizontal="center" vertical="top" wrapText="1"/>
    </xf>
    <xf numFmtId="0" fontId="23" fillId="0" borderId="0" xfId="1" applyFont="1" applyAlignment="1">
      <alignment vertical="top" wrapText="1"/>
    </xf>
    <xf numFmtId="0" fontId="25" fillId="0" borderId="0" xfId="1" applyFont="1" applyAlignment="1">
      <alignment vertical="top" wrapText="1"/>
    </xf>
    <xf numFmtId="9" fontId="13" fillId="4" borderId="28" xfId="1" applyNumberFormat="1" applyFont="1" applyFill="1" applyBorder="1" applyAlignment="1" applyProtection="1">
      <alignment horizontal="center" vertical="center" wrapText="1"/>
      <protection locked="0"/>
    </xf>
    <xf numFmtId="1" fontId="27" fillId="0" borderId="0" xfId="2" applyNumberFormat="1" applyFont="1" applyFill="1" applyBorder="1" applyAlignment="1" applyProtection="1">
      <alignment horizontal="center" vertical="center"/>
    </xf>
    <xf numFmtId="1" fontId="13" fillId="5" borderId="0" xfId="1" applyNumberFormat="1" applyFont="1" applyFill="1" applyAlignment="1" applyProtection="1">
      <alignment horizontal="center" vertical="center" wrapText="1"/>
      <protection locked="0"/>
    </xf>
    <xf numFmtId="9" fontId="13" fillId="5" borderId="0" xfId="1" applyNumberFormat="1" applyFont="1" applyFill="1" applyAlignment="1" applyProtection="1">
      <alignment horizontal="center" vertical="center"/>
      <protection locked="0"/>
    </xf>
    <xf numFmtId="165" fontId="16" fillId="5" borderId="0" xfId="1" applyNumberFormat="1" applyFont="1" applyFill="1" applyAlignment="1">
      <alignment horizontal="center" vertical="center"/>
    </xf>
    <xf numFmtId="0" fontId="23" fillId="0" borderId="34" xfId="1" applyFont="1" applyBorder="1" applyAlignment="1">
      <alignment horizontal="left" indent="1"/>
    </xf>
    <xf numFmtId="165" fontId="6" fillId="0" borderId="0" xfId="2" applyNumberFormat="1" applyFont="1" applyFill="1" applyBorder="1" applyAlignment="1" applyProtection="1">
      <alignment horizontal="center" vertical="center"/>
    </xf>
    <xf numFmtId="0" fontId="23" fillId="0" borderId="0" xfId="1" applyFont="1"/>
    <xf numFmtId="0" fontId="28" fillId="0" borderId="34" xfId="1" applyFont="1" applyBorder="1" applyAlignment="1">
      <alignment horizontal="left" indent="1"/>
    </xf>
    <xf numFmtId="165" fontId="29" fillId="0" borderId="0" xfId="2" applyNumberFormat="1" applyFont="1" applyFill="1" applyBorder="1" applyAlignment="1" applyProtection="1">
      <alignment horizontal="center" vertical="center"/>
    </xf>
    <xf numFmtId="0" fontId="28" fillId="0" borderId="0" xfId="1" applyFont="1"/>
    <xf numFmtId="0" fontId="30" fillId="4" borderId="10" xfId="1" applyFont="1" applyFill="1" applyBorder="1" applyAlignment="1">
      <alignment horizontal="center" vertical="center" wrapText="1"/>
    </xf>
    <xf numFmtId="0" fontId="11" fillId="0" borderId="1" xfId="1" applyFont="1" applyBorder="1" applyAlignment="1">
      <alignment horizontal="left" indent="1"/>
    </xf>
    <xf numFmtId="0" fontId="11" fillId="0" borderId="0" xfId="1" applyFont="1" applyAlignment="1">
      <alignment wrapText="1"/>
    </xf>
    <xf numFmtId="0" fontId="27" fillId="0" borderId="0" xfId="1" applyFont="1" applyAlignment="1">
      <alignment horizontal="right"/>
    </xf>
    <xf numFmtId="0" fontId="7" fillId="0" borderId="0" xfId="1" applyFont="1" applyAlignment="1">
      <alignment horizontal="right"/>
    </xf>
    <xf numFmtId="0" fontId="14" fillId="6" borderId="28" xfId="1" applyFont="1" applyFill="1" applyBorder="1" applyAlignment="1">
      <alignment horizontal="left" vertical="top" wrapText="1" indent="1"/>
    </xf>
    <xf numFmtId="0" fontId="7" fillId="0" borderId="0" xfId="1" applyFont="1" applyAlignment="1">
      <alignment horizontal="left" wrapText="1" indent="1"/>
    </xf>
    <xf numFmtId="165" fontId="7" fillId="0" borderId="0" xfId="2" applyNumberFormat="1" applyFont="1" applyFill="1" applyBorder="1" applyAlignment="1" applyProtection="1">
      <alignment horizontal="center" vertical="center"/>
      <protection locked="0"/>
    </xf>
    <xf numFmtId="0" fontId="7" fillId="0" borderId="0" xfId="1" applyFont="1" applyAlignment="1" applyProtection="1">
      <alignment vertical="center"/>
      <protection locked="0"/>
    </xf>
    <xf numFmtId="0" fontId="14" fillId="3" borderId="28" xfId="1" applyFont="1" applyFill="1" applyBorder="1" applyAlignment="1">
      <alignment horizontal="left" vertical="top" wrapText="1" indent="1"/>
    </xf>
    <xf numFmtId="0" fontId="7" fillId="0" borderId="0" xfId="1" applyFont="1" applyAlignment="1" applyProtection="1">
      <alignment horizontal="center" vertical="center" wrapText="1"/>
      <protection locked="0"/>
    </xf>
    <xf numFmtId="0" fontId="14" fillId="7" borderId="28" xfId="1" applyFont="1" applyFill="1" applyBorder="1" applyAlignment="1">
      <alignment horizontal="left" vertical="top" wrapText="1" indent="1"/>
    </xf>
    <xf numFmtId="0" fontId="7" fillId="0" borderId="0" xfId="1" applyFont="1" applyAlignment="1">
      <alignment vertical="top"/>
    </xf>
    <xf numFmtId="0" fontId="7" fillId="0" borderId="0" xfId="1" applyFont="1" applyAlignment="1">
      <alignment vertical="top" wrapText="1"/>
    </xf>
    <xf numFmtId="0" fontId="14" fillId="0" borderId="0" xfId="1" applyFont="1" applyAlignment="1">
      <alignment horizontal="center" vertical="top" wrapText="1"/>
    </xf>
    <xf numFmtId="0" fontId="19" fillId="0" borderId="0" xfId="1" applyFont="1" applyAlignment="1">
      <alignment horizontal="center" vertical="top" wrapText="1"/>
    </xf>
    <xf numFmtId="0" fontId="19" fillId="0" borderId="0" xfId="1" applyFont="1" applyAlignment="1">
      <alignment horizontal="left" vertical="top" wrapText="1" indent="1"/>
    </xf>
    <xf numFmtId="0" fontId="7" fillId="0" borderId="0" xfId="1" applyFont="1" applyAlignment="1">
      <alignment horizontal="center" vertical="center" wrapText="1"/>
    </xf>
    <xf numFmtId="0" fontId="14" fillId="8" borderId="28" xfId="1" applyFont="1" applyFill="1" applyBorder="1" applyAlignment="1">
      <alignment horizontal="left" vertical="top" wrapText="1" indent="1"/>
    </xf>
    <xf numFmtId="0" fontId="7" fillId="0" borderId="0" xfId="1" applyFont="1" applyProtection="1">
      <protection locked="0"/>
    </xf>
    <xf numFmtId="0" fontId="7" fillId="9" borderId="28" xfId="1" applyFont="1" applyFill="1" applyBorder="1" applyAlignment="1">
      <alignment horizontal="left" indent="1"/>
    </xf>
    <xf numFmtId="167" fontId="11" fillId="0" borderId="0" xfId="1" applyNumberFormat="1" applyFont="1" applyAlignment="1">
      <alignment horizontal="left"/>
    </xf>
    <xf numFmtId="167" fontId="11" fillId="0" borderId="0" xfId="1" applyNumberFormat="1" applyFont="1" applyAlignment="1">
      <alignment horizontal="left" indent="1"/>
    </xf>
    <xf numFmtId="0" fontId="25" fillId="10" borderId="27" xfId="1" applyFont="1" applyFill="1" applyBorder="1" applyAlignment="1">
      <alignment horizontal="left" indent="1"/>
    </xf>
    <xf numFmtId="0" fontId="25" fillId="0" borderId="0" xfId="1" applyFont="1"/>
    <xf numFmtId="0" fontId="25" fillId="0" borderId="0" xfId="1" applyFont="1" applyAlignment="1">
      <alignment horizontal="left" indent="1"/>
    </xf>
    <xf numFmtId="0" fontId="1" fillId="0" borderId="0" xfId="1" applyAlignment="1">
      <alignment horizontal="left" indent="1"/>
    </xf>
    <xf numFmtId="0" fontId="1" fillId="0" borderId="0" xfId="1"/>
    <xf numFmtId="0" fontId="9" fillId="0" borderId="0" xfId="1" applyFont="1" applyAlignment="1">
      <alignment wrapText="1"/>
    </xf>
    <xf numFmtId="0" fontId="7" fillId="0" borderId="0" xfId="1" applyFont="1" applyAlignment="1">
      <alignment wrapText="1"/>
    </xf>
    <xf numFmtId="0" fontId="24" fillId="0" borderId="0" xfId="1" applyFont="1" applyAlignment="1">
      <alignment horizontal="left" vertical="top" wrapText="1"/>
    </xf>
    <xf numFmtId="1" fontId="13" fillId="6" borderId="26" xfId="1" applyNumberFormat="1" applyFont="1" applyFill="1" applyBorder="1" applyAlignment="1" applyProtection="1">
      <alignment horizontal="center" vertical="center" wrapText="1"/>
      <protection locked="0"/>
    </xf>
    <xf numFmtId="0" fontId="17" fillId="0" borderId="0" xfId="1" applyFont="1"/>
    <xf numFmtId="0" fontId="1" fillId="0" borderId="0" xfId="1" applyFont="1"/>
    <xf numFmtId="0" fontId="1" fillId="0" borderId="0" xfId="1" applyFont="1" applyAlignment="1">
      <alignment vertical="center"/>
    </xf>
    <xf numFmtId="0" fontId="1" fillId="0" borderId="0" xfId="1" applyFont="1" applyAlignment="1">
      <alignment horizontal="center" vertical="center"/>
    </xf>
    <xf numFmtId="1" fontId="1" fillId="0" borderId="0" xfId="1" applyNumberFormat="1" applyFont="1" applyAlignment="1">
      <alignment vertical="center"/>
    </xf>
    <xf numFmtId="0" fontId="1" fillId="0" borderId="0" xfId="1" applyFont="1" applyAlignment="1">
      <alignment wrapText="1"/>
    </xf>
    <xf numFmtId="0" fontId="1" fillId="0" borderId="0" xfId="1" applyFont="1" applyAlignment="1" applyProtection="1">
      <alignment horizontal="center" vertical="center" wrapText="1"/>
      <protection locked="0"/>
    </xf>
    <xf numFmtId="0" fontId="1" fillId="0" borderId="0" xfId="1" applyFont="1" applyAlignment="1" applyProtection="1">
      <alignment wrapText="1"/>
      <protection locked="0"/>
    </xf>
    <xf numFmtId="0" fontId="1" fillId="0" borderId="0" xfId="1" applyFont="1" applyAlignment="1" applyProtection="1">
      <alignment horizontal="center" vertical="center"/>
      <protection locked="0"/>
    </xf>
    <xf numFmtId="0" fontId="1" fillId="0" borderId="0" xfId="1" applyFont="1" applyProtection="1">
      <protection locked="0"/>
    </xf>
    <xf numFmtId="0" fontId="20" fillId="0" borderId="0" xfId="1" applyFont="1"/>
    <xf numFmtId="1" fontId="20" fillId="0" borderId="0" xfId="1" applyNumberFormat="1" applyFont="1" applyAlignment="1" applyProtection="1">
      <alignment horizontal="center" vertical="center" wrapText="1"/>
      <protection locked="0"/>
    </xf>
    <xf numFmtId="0" fontId="20" fillId="0" borderId="0" xfId="1" applyFont="1" applyProtection="1">
      <protection locked="0"/>
    </xf>
    <xf numFmtId="0" fontId="35" fillId="0" borderId="0" xfId="1" applyFont="1"/>
    <xf numFmtId="1" fontId="35" fillId="0" borderId="0" xfId="1" applyNumberFormat="1" applyFont="1" applyAlignment="1" applyProtection="1">
      <alignment horizontal="center" vertical="center" wrapText="1"/>
      <protection locked="0"/>
    </xf>
    <xf numFmtId="0" fontId="35" fillId="0" borderId="0" xfId="1" applyFont="1" applyProtection="1">
      <protection locked="0"/>
    </xf>
    <xf numFmtId="1" fontId="37" fillId="2" borderId="33" xfId="2" applyNumberFormat="1" applyFont="1" applyFill="1" applyBorder="1" applyAlignment="1" applyProtection="1">
      <alignment horizontal="center" vertical="center"/>
    </xf>
    <xf numFmtId="165" fontId="16" fillId="0" borderId="36" xfId="1" applyNumberFormat="1" applyFont="1" applyBorder="1" applyAlignment="1">
      <alignment horizontal="center" vertical="center" wrapText="1"/>
    </xf>
    <xf numFmtId="0" fontId="38" fillId="0" borderId="0" xfId="0" applyFont="1"/>
    <xf numFmtId="0" fontId="7" fillId="0" borderId="0" xfId="1" applyFont="1" applyAlignment="1">
      <alignment wrapText="1"/>
    </xf>
    <xf numFmtId="0" fontId="23" fillId="0" borderId="0" xfId="1" applyFont="1" applyAlignment="1">
      <alignment horizontal="left" vertical="center" wrapText="1"/>
    </xf>
    <xf numFmtId="0" fontId="7" fillId="0" borderId="0" xfId="1" applyFont="1" applyAlignment="1">
      <alignment wrapText="1"/>
    </xf>
    <xf numFmtId="0" fontId="7" fillId="0" borderId="0" xfId="1" applyFont="1" applyBorder="1" applyAlignment="1">
      <alignment horizontal="left" indent="1"/>
    </xf>
    <xf numFmtId="0" fontId="11" fillId="0" borderId="0" xfId="1" applyFont="1" applyBorder="1" applyAlignment="1">
      <alignment horizontal="left" vertical="center" indent="1"/>
    </xf>
    <xf numFmtId="0" fontId="8" fillId="0" borderId="0" xfId="1" applyFont="1" applyBorder="1" applyAlignment="1">
      <alignment horizontal="left" indent="1"/>
    </xf>
    <xf numFmtId="0" fontId="4" fillId="0" borderId="0" xfId="1" applyFont="1" applyBorder="1"/>
    <xf numFmtId="0" fontId="4" fillId="0" borderId="0" xfId="1" applyFont="1" applyBorder="1" applyAlignment="1">
      <alignment horizontal="left"/>
    </xf>
    <xf numFmtId="0" fontId="16" fillId="0" borderId="0" xfId="1" applyFont="1" applyBorder="1" applyAlignment="1">
      <alignment horizontal="left"/>
    </xf>
    <xf numFmtId="0" fontId="7" fillId="0" borderId="0" xfId="1" applyFont="1" applyBorder="1"/>
    <xf numFmtId="0" fontId="18" fillId="0" borderId="0" xfId="1" applyFont="1" applyBorder="1" applyAlignment="1">
      <alignment horizontal="left"/>
    </xf>
    <xf numFmtId="0" fontId="7" fillId="0" borderId="0" xfId="1" applyFont="1" applyBorder="1" applyAlignment="1">
      <alignment vertical="center"/>
    </xf>
    <xf numFmtId="0" fontId="7" fillId="0" borderId="0" xfId="1" applyFont="1" applyBorder="1" applyAlignment="1">
      <alignment wrapText="1"/>
    </xf>
    <xf numFmtId="0" fontId="23" fillId="0" borderId="0" xfId="1" applyFont="1" applyBorder="1" applyAlignment="1">
      <alignment wrapText="1"/>
    </xf>
    <xf numFmtId="166" fontId="23" fillId="0" borderId="0" xfId="1" applyNumberFormat="1" applyFont="1" applyBorder="1" applyAlignment="1">
      <alignment horizontal="center" wrapText="1"/>
    </xf>
    <xf numFmtId="166" fontId="23" fillId="0" borderId="0" xfId="1" applyNumberFormat="1" applyFont="1" applyBorder="1" applyAlignment="1">
      <alignment horizontal="center" vertical="top" wrapText="1"/>
    </xf>
    <xf numFmtId="0" fontId="23" fillId="0" borderId="0" xfId="1" applyFont="1" applyBorder="1" applyAlignment="1">
      <alignment horizontal="left" vertical="center" wrapText="1"/>
    </xf>
    <xf numFmtId="0" fontId="23" fillId="0" borderId="0" xfId="1" applyFont="1" applyBorder="1" applyAlignment="1">
      <alignment vertical="top" wrapText="1"/>
    </xf>
    <xf numFmtId="0" fontId="24" fillId="0" borderId="0" xfId="1" applyFont="1" applyBorder="1" applyAlignment="1">
      <alignment horizontal="left" vertical="top" wrapText="1"/>
    </xf>
    <xf numFmtId="0" fontId="23" fillId="0" borderId="0" xfId="1" applyFont="1" applyBorder="1"/>
    <xf numFmtId="0" fontId="28" fillId="0" borderId="0" xfId="1" applyFont="1" applyBorder="1"/>
    <xf numFmtId="0" fontId="1" fillId="0" borderId="0" xfId="1" applyBorder="1"/>
    <xf numFmtId="0" fontId="39" fillId="11" borderId="38" xfId="0" applyFont="1" applyFill="1" applyBorder="1" applyAlignment="1">
      <alignment horizontal="center" vertical="top" wrapText="1"/>
    </xf>
    <xf numFmtId="0" fontId="39" fillId="11" borderId="39" xfId="0" applyFont="1" applyFill="1" applyBorder="1" applyAlignment="1">
      <alignment vertical="top" wrapText="1"/>
    </xf>
    <xf numFmtId="1" fontId="40" fillId="0" borderId="40" xfId="0" applyNumberFormat="1" applyFont="1" applyBorder="1" applyAlignment="1">
      <alignment horizontal="center" vertical="top" shrinkToFit="1"/>
    </xf>
    <xf numFmtId="165" fontId="40" fillId="0" borderId="40" xfId="0" applyNumberFormat="1" applyFont="1" applyBorder="1" applyAlignment="1">
      <alignment horizontal="center" vertical="top" shrinkToFit="1"/>
    </xf>
    <xf numFmtId="1" fontId="40" fillId="0" borderId="41" xfId="0" applyNumberFormat="1" applyFont="1" applyBorder="1" applyAlignment="1">
      <alignment horizontal="center" vertical="top" shrinkToFit="1"/>
    </xf>
    <xf numFmtId="165" fontId="40" fillId="0" borderId="41" xfId="0" applyNumberFormat="1" applyFont="1" applyBorder="1" applyAlignment="1">
      <alignment horizontal="center" vertical="top" shrinkToFit="1"/>
    </xf>
    <xf numFmtId="1" fontId="40" fillId="0" borderId="42" xfId="0" applyNumberFormat="1" applyFont="1" applyBorder="1" applyAlignment="1">
      <alignment horizontal="center" vertical="top" shrinkToFit="1"/>
    </xf>
    <xf numFmtId="165" fontId="40" fillId="0" borderId="42" xfId="0" applyNumberFormat="1" applyFont="1" applyBorder="1" applyAlignment="1">
      <alignment horizontal="center" vertical="top" shrinkToFit="1"/>
    </xf>
    <xf numFmtId="1" fontId="40" fillId="0" borderId="43" xfId="0" applyNumberFormat="1" applyFont="1" applyBorder="1" applyAlignment="1">
      <alignment horizontal="center" vertical="top" shrinkToFit="1"/>
    </xf>
    <xf numFmtId="165" fontId="40" fillId="0" borderId="43" xfId="0" applyNumberFormat="1" applyFont="1" applyBorder="1" applyAlignment="1">
      <alignment horizontal="center" vertical="top" shrinkToFit="1"/>
    </xf>
    <xf numFmtId="1" fontId="35" fillId="0" borderId="0" xfId="1" applyNumberFormat="1" applyFont="1" applyFill="1" applyAlignment="1" applyProtection="1">
      <alignment horizontal="center" vertical="center" wrapText="1"/>
      <protection locked="0"/>
    </xf>
    <xf numFmtId="165" fontId="1" fillId="0" borderId="0" xfId="2" applyNumberFormat="1" applyFont="1" applyFill="1" applyBorder="1" applyAlignment="1" applyProtection="1">
      <alignment horizontal="center" vertical="center"/>
    </xf>
    <xf numFmtId="0" fontId="1" fillId="0" borderId="0" xfId="1" applyFont="1" applyFill="1"/>
    <xf numFmtId="165" fontId="36" fillId="0" borderId="0" xfId="2" applyNumberFormat="1" applyFont="1" applyFill="1" applyBorder="1" applyAlignment="1" applyProtection="1">
      <alignment horizontal="center" vertical="center"/>
    </xf>
    <xf numFmtId="165" fontId="29" fillId="4" borderId="18" xfId="2" applyNumberFormat="1" applyFont="1" applyFill="1" applyBorder="1" applyAlignment="1" applyProtection="1">
      <alignment horizontal="center" vertical="center"/>
    </xf>
    <xf numFmtId="1" fontId="26" fillId="2" borderId="30" xfId="1" applyNumberFormat="1" applyFont="1" applyFill="1" applyBorder="1" applyAlignment="1">
      <alignment horizontal="center" vertical="center" wrapText="1"/>
    </xf>
    <xf numFmtId="9" fontId="13" fillId="4" borderId="27" xfId="1" applyNumberFormat="1" applyFont="1" applyFill="1" applyBorder="1" applyAlignment="1" applyProtection="1">
      <alignment horizontal="center" vertical="center" wrapText="1"/>
      <protection locked="0"/>
    </xf>
    <xf numFmtId="165" fontId="10" fillId="2" borderId="30" xfId="1" applyNumberFormat="1" applyFont="1" applyFill="1" applyBorder="1" applyAlignment="1">
      <alignment horizontal="left" vertical="center" indent="1"/>
    </xf>
    <xf numFmtId="165" fontId="10" fillId="2" borderId="31" xfId="1" applyNumberFormat="1" applyFont="1" applyFill="1" applyBorder="1" applyAlignment="1">
      <alignment horizontal="left" vertical="center" indent="1"/>
    </xf>
    <xf numFmtId="165" fontId="10" fillId="2" borderId="32" xfId="1" applyNumberFormat="1" applyFont="1" applyFill="1" applyBorder="1" applyAlignment="1">
      <alignment horizontal="left" vertical="center" indent="1"/>
    </xf>
    <xf numFmtId="0" fontId="26" fillId="2" borderId="45" xfId="1" applyFont="1" applyFill="1" applyBorder="1" applyAlignment="1">
      <alignment vertical="center" wrapText="1"/>
    </xf>
    <xf numFmtId="165" fontId="36" fillId="0" borderId="44" xfId="2" applyNumberFormat="1" applyFont="1" applyFill="1" applyBorder="1" applyAlignment="1" applyProtection="1">
      <alignment horizontal="center" vertical="center"/>
    </xf>
    <xf numFmtId="16" fontId="41" fillId="0" borderId="15" xfId="1" applyNumberFormat="1" applyFont="1" applyBorder="1" applyAlignment="1">
      <alignment horizontal="left" vertical="top" wrapText="1" indent="1"/>
    </xf>
    <xf numFmtId="0" fontId="41" fillId="0" borderId="15" xfId="1" applyFont="1" applyBorder="1" applyAlignment="1">
      <alignment horizontal="left" vertical="top" wrapText="1" indent="1"/>
    </xf>
    <xf numFmtId="0" fontId="41" fillId="0" borderId="8" xfId="1" applyFont="1" applyBorder="1" applyAlignment="1">
      <alignment horizontal="left" vertical="top" wrapText="1" indent="1"/>
    </xf>
    <xf numFmtId="0" fontId="42" fillId="2" borderId="9" xfId="1" applyFont="1" applyFill="1" applyBorder="1" applyAlignment="1">
      <alignment horizontal="left" vertical="center" indent="1"/>
    </xf>
    <xf numFmtId="0" fontId="41" fillId="0" borderId="22" xfId="1" applyFont="1" applyBorder="1" applyAlignment="1">
      <alignment horizontal="left" vertical="top" wrapText="1" indent="1"/>
    </xf>
    <xf numFmtId="0" fontId="42" fillId="2" borderId="29" xfId="1" applyFont="1" applyFill="1" applyBorder="1" applyAlignment="1">
      <alignment horizontal="left" vertical="center" wrapText="1" indent="1"/>
    </xf>
    <xf numFmtId="1" fontId="44" fillId="0" borderId="40" xfId="0" applyNumberFormat="1" applyFont="1" applyBorder="1" applyAlignment="1">
      <alignment horizontal="center" vertical="top" shrinkToFit="1"/>
    </xf>
    <xf numFmtId="165" fontId="44" fillId="0" borderId="40" xfId="0" applyNumberFormat="1" applyFont="1" applyBorder="1" applyAlignment="1">
      <alignment horizontal="center" vertical="top" shrinkToFit="1"/>
    </xf>
    <xf numFmtId="1" fontId="45" fillId="0" borderId="40" xfId="0" applyNumberFormat="1" applyFont="1" applyBorder="1" applyAlignment="1">
      <alignment horizontal="center" vertical="top" shrinkToFit="1"/>
    </xf>
    <xf numFmtId="165" fontId="45" fillId="0" borderId="40" xfId="0" applyNumberFormat="1" applyFont="1" applyBorder="1" applyAlignment="1">
      <alignment horizontal="center" vertical="top" shrinkToFit="1"/>
    </xf>
    <xf numFmtId="49" fontId="42" fillId="2" borderId="11" xfId="1" applyNumberFormat="1" applyFont="1" applyFill="1" applyBorder="1" applyAlignment="1">
      <alignment vertical="center"/>
    </xf>
    <xf numFmtId="49" fontId="46" fillId="2" borderId="6" xfId="1" applyNumberFormat="1" applyFont="1" applyFill="1" applyBorder="1" applyAlignment="1">
      <alignment vertical="center" wrapText="1"/>
    </xf>
    <xf numFmtId="1" fontId="46" fillId="2" borderId="14" xfId="1" applyNumberFormat="1" applyFont="1" applyFill="1" applyBorder="1" applyAlignment="1" applyProtection="1">
      <alignment horizontal="center" vertical="center"/>
      <protection hidden="1"/>
    </xf>
    <xf numFmtId="164" fontId="46" fillId="2" borderId="5" xfId="1" applyNumberFormat="1" applyFont="1" applyFill="1" applyBorder="1" applyAlignment="1">
      <alignment horizontal="center" vertical="center"/>
    </xf>
    <xf numFmtId="165" fontId="46" fillId="2" borderId="7" xfId="1" applyNumberFormat="1" applyFont="1" applyFill="1" applyBorder="1" applyAlignment="1">
      <alignment horizontal="center" vertical="center"/>
    </xf>
    <xf numFmtId="165" fontId="46" fillId="0" borderId="0" xfId="1" applyNumberFormat="1" applyFont="1" applyAlignment="1">
      <alignment horizontal="center" vertical="center"/>
    </xf>
    <xf numFmtId="49" fontId="1" fillId="0" borderId="16" xfId="1" applyNumberFormat="1" applyFont="1" applyBorder="1" applyAlignment="1">
      <alignment vertical="top" wrapText="1"/>
    </xf>
    <xf numFmtId="49" fontId="1" fillId="0" borderId="20" xfId="1" applyNumberFormat="1" applyFont="1" applyBorder="1" applyAlignment="1">
      <alignment vertical="top" wrapText="1"/>
    </xf>
    <xf numFmtId="49" fontId="1" fillId="0" borderId="23" xfId="1" applyNumberFormat="1" applyFont="1" applyBorder="1" applyAlignment="1">
      <alignment horizontal="left" vertical="top" wrapText="1"/>
    </xf>
    <xf numFmtId="49" fontId="1" fillId="0" borderId="24" xfId="1" applyNumberFormat="1" applyFont="1" applyBorder="1" applyAlignment="1">
      <alignment horizontal="left" vertical="top" wrapText="1"/>
    </xf>
    <xf numFmtId="49" fontId="1" fillId="0" borderId="25" xfId="1" applyNumberFormat="1" applyFont="1" applyBorder="1" applyAlignment="1">
      <alignment horizontal="left" vertical="top" wrapText="1"/>
    </xf>
    <xf numFmtId="49" fontId="1" fillId="0" borderId="23" xfId="1" applyNumberFormat="1" applyFont="1" applyBorder="1" applyAlignment="1">
      <alignment vertical="top" wrapText="1"/>
    </xf>
    <xf numFmtId="49" fontId="1" fillId="0" borderId="24" xfId="1" applyNumberFormat="1" applyFont="1" applyBorder="1" applyAlignment="1">
      <alignment vertical="top" wrapText="1"/>
    </xf>
    <xf numFmtId="49" fontId="1" fillId="0" borderId="25" xfId="1" applyNumberFormat="1" applyFont="1" applyBorder="1" applyAlignment="1">
      <alignment vertical="top" wrapText="1"/>
    </xf>
    <xf numFmtId="49" fontId="1" fillId="0" borderId="0" xfId="1" applyNumberFormat="1" applyFont="1" applyAlignment="1">
      <alignment vertical="top" wrapText="1"/>
    </xf>
    <xf numFmtId="49" fontId="1" fillId="0" borderId="19" xfId="1" applyNumberFormat="1" applyFont="1" applyBorder="1" applyAlignment="1">
      <alignment vertical="top" wrapText="1"/>
    </xf>
    <xf numFmtId="165" fontId="46" fillId="2" borderId="5" xfId="1" applyNumberFormat="1" applyFont="1" applyFill="1" applyBorder="1" applyAlignment="1">
      <alignment horizontal="center" vertical="center"/>
    </xf>
    <xf numFmtId="0" fontId="43" fillId="0" borderId="0" xfId="1" applyFont="1" applyBorder="1" applyAlignment="1">
      <alignment vertical="center"/>
    </xf>
    <xf numFmtId="0" fontId="43" fillId="0" borderId="0" xfId="1" applyFont="1" applyBorder="1" applyAlignment="1">
      <alignment vertical="top" wrapText="1"/>
    </xf>
    <xf numFmtId="0" fontId="22" fillId="0" borderId="0" xfId="1" applyFont="1" applyAlignment="1">
      <alignment vertical="center"/>
    </xf>
    <xf numFmtId="0" fontId="22" fillId="0" borderId="0" xfId="1" applyFont="1" applyAlignment="1">
      <alignment wrapText="1"/>
    </xf>
    <xf numFmtId="0" fontId="22" fillId="0" borderId="0" xfId="1" applyFont="1" applyAlignment="1">
      <alignment horizontal="center" vertical="center"/>
    </xf>
    <xf numFmtId="1" fontId="22" fillId="0" borderId="0" xfId="1" applyNumberFormat="1" applyFont="1" applyAlignment="1">
      <alignment vertical="center"/>
    </xf>
    <xf numFmtId="0" fontId="43" fillId="0" borderId="0" xfId="1" applyFont="1" applyAlignment="1">
      <alignment vertical="center"/>
    </xf>
    <xf numFmtId="0" fontId="14" fillId="0" borderId="0" xfId="1" applyFont="1" applyAlignment="1">
      <alignment horizontal="left" vertical="top" wrapText="1"/>
    </xf>
    <xf numFmtId="49" fontId="7" fillId="0" borderId="0" xfId="1" applyNumberFormat="1" applyFont="1" applyAlignment="1">
      <alignment horizontal="center" vertical="top" wrapText="1"/>
    </xf>
    <xf numFmtId="0" fontId="7" fillId="0" borderId="0" xfId="1" applyFont="1" applyBorder="1" applyAlignment="1">
      <alignment vertical="top"/>
    </xf>
    <xf numFmtId="0" fontId="20" fillId="0" borderId="0" xfId="1" applyFont="1" applyBorder="1" applyAlignment="1">
      <alignment horizontal="left" vertical="top"/>
    </xf>
    <xf numFmtId="0" fontId="1" fillId="0" borderId="0" xfId="1" applyFont="1" applyAlignment="1">
      <alignment vertical="top"/>
    </xf>
    <xf numFmtId="0" fontId="1" fillId="0" borderId="0" xfId="1" applyFont="1" applyAlignment="1">
      <alignment horizontal="center" vertical="top" wrapText="1"/>
    </xf>
    <xf numFmtId="0" fontId="12" fillId="5" borderId="48" xfId="1" applyFont="1" applyFill="1" applyBorder="1" applyAlignment="1" applyProtection="1">
      <alignment horizontal="left" vertical="center" indent="1"/>
      <protection locked="0"/>
    </xf>
    <xf numFmtId="49" fontId="8" fillId="0" borderId="0" xfId="1" applyNumberFormat="1" applyFont="1" applyBorder="1" applyAlignment="1" applyProtection="1">
      <alignment horizontal="left" indent="1"/>
      <protection locked="0"/>
    </xf>
    <xf numFmtId="0" fontId="1" fillId="0" borderId="0" xfId="1" applyFont="1" applyBorder="1" applyAlignment="1" applyProtection="1">
      <alignment horizontal="left" indent="1"/>
      <protection locked="0"/>
    </xf>
    <xf numFmtId="0" fontId="9" fillId="0" borderId="0" xfId="1" applyFont="1" applyBorder="1" applyAlignment="1" applyProtection="1">
      <alignment horizontal="left" indent="1"/>
      <protection locked="0"/>
    </xf>
    <xf numFmtId="49" fontId="9" fillId="0" borderId="0" xfId="1" applyNumberFormat="1" applyFont="1" applyBorder="1" applyAlignment="1" applyProtection="1">
      <alignment horizontal="left" indent="1"/>
      <protection locked="0"/>
    </xf>
    <xf numFmtId="0" fontId="1" fillId="0" borderId="0" xfId="1" applyFont="1" applyBorder="1" applyAlignment="1">
      <alignment horizontal="left" indent="1"/>
    </xf>
    <xf numFmtId="49" fontId="8" fillId="0" borderId="29" xfId="1" applyNumberFormat="1" applyFont="1" applyBorder="1" applyAlignment="1" applyProtection="1">
      <alignment horizontal="left" vertical="center" indent="1"/>
      <protection locked="0"/>
    </xf>
    <xf numFmtId="0" fontId="12" fillId="5" borderId="50" xfId="1" applyFont="1" applyFill="1" applyBorder="1" applyAlignment="1" applyProtection="1">
      <alignment horizontal="left" vertical="center" indent="1"/>
      <protection locked="0"/>
    </xf>
    <xf numFmtId="49" fontId="12" fillId="5" borderId="50" xfId="1" applyNumberFormat="1" applyFont="1" applyFill="1" applyBorder="1" applyAlignment="1" applyProtection="1">
      <alignment horizontal="left" vertical="center" indent="1"/>
      <protection locked="0"/>
    </xf>
    <xf numFmtId="49" fontId="12" fillId="5" borderId="48" xfId="1" applyNumberFormat="1" applyFont="1" applyFill="1" applyBorder="1" applyAlignment="1" applyProtection="1">
      <alignment horizontal="left" vertical="center" indent="1"/>
      <protection locked="0"/>
    </xf>
    <xf numFmtId="1" fontId="13" fillId="12" borderId="17" xfId="1" applyNumberFormat="1" applyFont="1" applyFill="1" applyBorder="1" applyAlignment="1" applyProtection="1">
      <alignment horizontal="center" vertical="center" wrapText="1"/>
      <protection locked="0"/>
    </xf>
    <xf numFmtId="0" fontId="14" fillId="4" borderId="1" xfId="1" applyFont="1" applyFill="1" applyBorder="1" applyAlignment="1">
      <alignment horizontal="left" wrapText="1" indent="1"/>
    </xf>
    <xf numFmtId="0" fontId="14" fillId="4" borderId="2" xfId="1" applyFont="1" applyFill="1" applyBorder="1" applyAlignment="1">
      <alignment horizontal="left" wrapText="1" indent="1"/>
    </xf>
    <xf numFmtId="0" fontId="14" fillId="4" borderId="3" xfId="1" applyFont="1" applyFill="1" applyBorder="1" applyAlignment="1">
      <alignment horizontal="left" wrapText="1" indent="1"/>
    </xf>
    <xf numFmtId="0" fontId="14" fillId="0" borderId="46" xfId="1" applyFont="1" applyBorder="1" applyAlignment="1">
      <alignment horizontal="left" wrapText="1"/>
    </xf>
    <xf numFmtId="0" fontId="14" fillId="0" borderId="0" xfId="1" applyFont="1" applyAlignment="1">
      <alignment horizontal="left" wrapText="1"/>
    </xf>
    <xf numFmtId="49" fontId="42" fillId="2" borderId="6" xfId="1" applyNumberFormat="1" applyFont="1" applyFill="1" applyBorder="1" applyAlignment="1">
      <alignment horizontal="center" vertical="center"/>
    </xf>
    <xf numFmtId="49" fontId="42" fillId="2" borderId="7" xfId="1" applyNumberFormat="1" applyFont="1" applyFill="1" applyBorder="1" applyAlignment="1">
      <alignment horizontal="center" vertical="center"/>
    </xf>
    <xf numFmtId="165" fontId="46" fillId="2" borderId="4" xfId="1" applyNumberFormat="1" applyFont="1" applyFill="1" applyBorder="1" applyAlignment="1">
      <alignment horizontal="left" vertical="top" indent="1"/>
    </xf>
    <xf numFmtId="165" fontId="46" fillId="2" borderId="6" xfId="1" applyNumberFormat="1" applyFont="1" applyFill="1" applyBorder="1" applyAlignment="1">
      <alignment horizontal="left" vertical="top" indent="1"/>
    </xf>
    <xf numFmtId="165" fontId="46" fillId="2" borderId="7" xfId="1" applyNumberFormat="1" applyFont="1" applyFill="1" applyBorder="1" applyAlignment="1">
      <alignment horizontal="left" vertical="top" indent="1"/>
    </xf>
    <xf numFmtId="9" fontId="16" fillId="4" borderId="19" xfId="1" applyNumberFormat="1" applyFont="1" applyFill="1" applyBorder="1" applyAlignment="1" applyProtection="1">
      <alignment horizontal="left" vertical="top" wrapText="1"/>
      <protection locked="0"/>
    </xf>
    <xf numFmtId="9" fontId="16" fillId="4" borderId="16" xfId="1" applyNumberFormat="1" applyFont="1" applyFill="1" applyBorder="1" applyAlignment="1" applyProtection="1">
      <alignment horizontal="left" vertical="top" wrapText="1"/>
      <protection locked="0"/>
    </xf>
    <xf numFmtId="9" fontId="16" fillId="4" borderId="20" xfId="1" applyNumberFormat="1" applyFont="1" applyFill="1" applyBorder="1" applyAlignment="1" applyProtection="1">
      <alignment horizontal="left" vertical="top" wrapText="1"/>
      <protection locked="0"/>
    </xf>
    <xf numFmtId="0" fontId="14" fillId="0" borderId="0" xfId="1" applyFont="1" applyAlignment="1">
      <alignment wrapText="1"/>
    </xf>
    <xf numFmtId="0" fontId="7" fillId="0" borderId="0" xfId="1" applyFont="1" applyAlignment="1">
      <alignment wrapText="1"/>
    </xf>
    <xf numFmtId="0" fontId="26" fillId="2" borderId="30" xfId="1" applyFont="1" applyFill="1" applyBorder="1" applyAlignment="1">
      <alignment horizontal="left" vertical="center" wrapText="1"/>
    </xf>
    <xf numFmtId="0" fontId="26" fillId="2" borderId="31" xfId="1" applyFont="1" applyFill="1" applyBorder="1" applyAlignment="1">
      <alignment horizontal="left" vertical="center" wrapText="1"/>
    </xf>
    <xf numFmtId="0" fontId="41" fillId="0" borderId="22" xfId="1" applyFont="1" applyBorder="1" applyAlignment="1">
      <alignment horizontal="left" vertical="top" wrapText="1" indent="1"/>
    </xf>
    <xf numFmtId="0" fontId="41" fillId="0" borderId="8" xfId="1" applyFont="1" applyBorder="1" applyAlignment="1">
      <alignment horizontal="left" vertical="top" wrapText="1" indent="1"/>
    </xf>
    <xf numFmtId="9" fontId="16" fillId="4" borderId="23" xfId="1" applyNumberFormat="1" applyFont="1" applyFill="1" applyBorder="1" applyAlignment="1" applyProtection="1">
      <alignment horizontal="left" vertical="top" wrapText="1"/>
      <protection locked="0"/>
    </xf>
    <xf numFmtId="9" fontId="16" fillId="4" borderId="24" xfId="1" applyNumberFormat="1" applyFont="1" applyFill="1" applyBorder="1" applyAlignment="1" applyProtection="1">
      <alignment horizontal="left" vertical="top" wrapText="1"/>
      <protection locked="0"/>
    </xf>
    <xf numFmtId="9" fontId="16" fillId="4" borderId="25" xfId="1" applyNumberFormat="1" applyFont="1" applyFill="1" applyBorder="1" applyAlignment="1" applyProtection="1">
      <alignment horizontal="left" vertical="top" wrapText="1"/>
      <protection locked="0"/>
    </xf>
    <xf numFmtId="9" fontId="16" fillId="4" borderId="34" xfId="1" applyNumberFormat="1" applyFont="1" applyFill="1" applyBorder="1" applyAlignment="1" applyProtection="1">
      <alignment horizontal="left" vertical="top" wrapText="1"/>
      <protection locked="0"/>
    </xf>
    <xf numFmtId="9" fontId="16" fillId="4" borderId="0" xfId="1" applyNumberFormat="1" applyFont="1" applyFill="1" applyBorder="1" applyAlignment="1" applyProtection="1">
      <alignment horizontal="left" vertical="top" wrapText="1"/>
      <protection locked="0"/>
    </xf>
    <xf numFmtId="9" fontId="16" fillId="4" borderId="36" xfId="1" applyNumberFormat="1" applyFont="1" applyFill="1" applyBorder="1" applyAlignment="1" applyProtection="1">
      <alignment horizontal="left" vertical="top" wrapText="1"/>
      <protection locked="0"/>
    </xf>
    <xf numFmtId="9" fontId="16" fillId="4" borderId="1" xfId="1" applyNumberFormat="1" applyFont="1" applyFill="1" applyBorder="1" applyAlignment="1" applyProtection="1">
      <alignment horizontal="left" vertical="top" wrapText="1"/>
      <protection locked="0"/>
    </xf>
    <xf numFmtId="9" fontId="16" fillId="4" borderId="2" xfId="1" applyNumberFormat="1" applyFont="1" applyFill="1" applyBorder="1" applyAlignment="1" applyProtection="1">
      <alignment horizontal="left" vertical="top" wrapText="1"/>
      <protection locked="0"/>
    </xf>
    <xf numFmtId="9" fontId="16" fillId="4" borderId="3" xfId="1" applyNumberFormat="1" applyFont="1" applyFill="1" applyBorder="1" applyAlignment="1" applyProtection="1">
      <alignment horizontal="left" vertical="top" wrapText="1"/>
      <protection locked="0"/>
    </xf>
    <xf numFmtId="0" fontId="6" fillId="0" borderId="35" xfId="1" applyFont="1" applyBorder="1" applyAlignment="1">
      <alignment horizontal="left" vertical="center" wrapText="1"/>
    </xf>
    <xf numFmtId="0" fontId="6" fillId="0" borderId="13" xfId="1" applyFont="1" applyBorder="1" applyAlignment="1">
      <alignment horizontal="left" vertical="center" wrapText="1"/>
    </xf>
    <xf numFmtId="0" fontId="29" fillId="0" borderId="23" xfId="1" applyFont="1" applyBorder="1" applyAlignment="1">
      <alignment horizontal="left" vertical="center" wrapText="1"/>
    </xf>
    <xf numFmtId="0" fontId="29" fillId="0" borderId="24" xfId="1" applyFont="1" applyBorder="1" applyAlignment="1">
      <alignment horizontal="left" vertical="center" wrapText="1"/>
    </xf>
    <xf numFmtId="0" fontId="29" fillId="0" borderId="37" xfId="1" applyFont="1" applyBorder="1" applyAlignment="1">
      <alignment horizontal="left" vertical="center" wrapText="1"/>
    </xf>
    <xf numFmtId="0" fontId="12" fillId="5" borderId="2" xfId="1" applyFont="1" applyFill="1" applyBorder="1" applyAlignment="1" applyProtection="1">
      <alignment horizontal="left" vertical="center" indent="1"/>
      <protection locked="0"/>
    </xf>
    <xf numFmtId="0" fontId="12" fillId="5" borderId="3" xfId="1" applyFont="1" applyFill="1" applyBorder="1" applyAlignment="1" applyProtection="1">
      <alignment horizontal="left" vertical="center" indent="1"/>
      <protection locked="0"/>
    </xf>
    <xf numFmtId="0" fontId="34" fillId="4" borderId="11" xfId="1" applyFont="1" applyFill="1" applyBorder="1" applyAlignment="1">
      <alignment horizontal="left" vertical="center" wrapText="1"/>
    </xf>
    <xf numFmtId="0" fontId="34" fillId="4" borderId="12" xfId="1" applyFont="1" applyFill="1" applyBorder="1" applyAlignment="1">
      <alignment horizontal="left" vertical="center" wrapText="1"/>
    </xf>
    <xf numFmtId="0" fontId="23" fillId="0" borderId="0" xfId="1" applyFont="1" applyBorder="1" applyAlignment="1">
      <alignment horizontal="left" vertical="center" wrapText="1"/>
    </xf>
    <xf numFmtId="49" fontId="12" fillId="4" borderId="30" xfId="1" applyNumberFormat="1" applyFont="1" applyFill="1" applyBorder="1" applyAlignment="1" applyProtection="1">
      <alignment horizontal="left" vertical="center" wrapText="1" indent="1"/>
      <protection locked="0"/>
    </xf>
    <xf numFmtId="49" fontId="12" fillId="4" borderId="31" xfId="1" applyNumberFormat="1" applyFont="1" applyFill="1" applyBorder="1" applyAlignment="1" applyProtection="1">
      <alignment horizontal="left" vertical="center" wrapText="1" indent="1"/>
      <protection locked="0"/>
    </xf>
    <xf numFmtId="49" fontId="12" fillId="4" borderId="32" xfId="1" applyNumberFormat="1" applyFont="1" applyFill="1" applyBorder="1" applyAlignment="1" applyProtection="1">
      <alignment horizontal="left" vertical="center" wrapText="1" indent="1"/>
      <protection locked="0"/>
    </xf>
    <xf numFmtId="0" fontId="15" fillId="4" borderId="30" xfId="1" applyFont="1" applyFill="1" applyBorder="1" applyAlignment="1" applyProtection="1">
      <alignment horizontal="left" vertical="center" wrapText="1" indent="1"/>
      <protection locked="0"/>
    </xf>
    <xf numFmtId="0" fontId="15" fillId="4" borderId="31" xfId="1" applyFont="1" applyFill="1" applyBorder="1" applyAlignment="1" applyProtection="1">
      <alignment horizontal="left" vertical="center" wrapText="1" indent="1"/>
      <protection locked="0"/>
    </xf>
    <xf numFmtId="0" fontId="15" fillId="4" borderId="32" xfId="1" applyFont="1" applyFill="1" applyBorder="1" applyAlignment="1" applyProtection="1">
      <alignment horizontal="left" vertical="center" wrapText="1" indent="1"/>
      <protection locked="0"/>
    </xf>
    <xf numFmtId="0" fontId="14" fillId="0" borderId="0" xfId="1" applyFont="1" applyAlignment="1">
      <alignment horizontal="left" vertical="top" wrapText="1"/>
    </xf>
    <xf numFmtId="0" fontId="20" fillId="0" borderId="0" xfId="1" applyFont="1" applyBorder="1" applyAlignment="1">
      <alignment horizontal="left" vertical="top" wrapText="1"/>
    </xf>
    <xf numFmtId="9" fontId="16" fillId="4" borderId="4" xfId="1" applyNumberFormat="1" applyFont="1" applyFill="1" applyBorder="1" applyAlignment="1" applyProtection="1">
      <alignment horizontal="left" vertical="top" wrapText="1"/>
      <protection locked="0"/>
    </xf>
    <xf numFmtId="9" fontId="16" fillId="4" borderId="6" xfId="1" applyNumberFormat="1" applyFont="1" applyFill="1" applyBorder="1" applyAlignment="1" applyProtection="1">
      <alignment horizontal="left" vertical="top" wrapText="1"/>
      <protection locked="0"/>
    </xf>
    <xf numFmtId="9" fontId="16" fillId="4" borderId="7" xfId="1" applyNumberFormat="1" applyFont="1" applyFill="1" applyBorder="1" applyAlignment="1" applyProtection="1">
      <alignment horizontal="left" vertical="top" wrapText="1"/>
      <protection locked="0"/>
    </xf>
    <xf numFmtId="9" fontId="16" fillId="4" borderId="51" xfId="1" applyNumberFormat="1" applyFont="1" applyFill="1" applyBorder="1" applyAlignment="1" applyProtection="1">
      <alignment horizontal="left" vertical="top" wrapText="1"/>
      <protection locked="0"/>
    </xf>
    <xf numFmtId="9" fontId="16" fillId="4" borderId="52" xfId="1" applyNumberFormat="1" applyFont="1" applyFill="1" applyBorder="1" applyAlignment="1" applyProtection="1">
      <alignment horizontal="left" vertical="top" wrapText="1"/>
      <protection locked="0"/>
    </xf>
    <xf numFmtId="9" fontId="16" fillId="4" borderId="53" xfId="1" applyNumberFormat="1" applyFont="1" applyFill="1" applyBorder="1" applyAlignment="1" applyProtection="1">
      <alignment horizontal="left" vertical="top" wrapText="1"/>
      <protection locked="0"/>
    </xf>
    <xf numFmtId="49" fontId="9" fillId="0" borderId="0" xfId="1" applyNumberFormat="1" applyFont="1" applyBorder="1" applyAlignment="1" applyProtection="1">
      <alignment horizontal="left" indent="1"/>
      <protection locked="0"/>
    </xf>
    <xf numFmtId="0" fontId="2" fillId="2" borderId="0" xfId="1" applyFont="1" applyFill="1" applyAlignment="1">
      <alignment horizontal="left" vertical="center" indent="1"/>
    </xf>
    <xf numFmtId="0" fontId="5" fillId="3" borderId="0" xfId="1" applyFont="1" applyFill="1" applyAlignment="1">
      <alignment horizontal="left" vertical="top" indent="1"/>
    </xf>
    <xf numFmtId="0" fontId="12" fillId="5" borderId="31" xfId="1" applyFont="1" applyFill="1" applyBorder="1" applyAlignment="1" applyProtection="1">
      <alignment horizontal="left" vertical="center" indent="1"/>
      <protection locked="0"/>
    </xf>
    <xf numFmtId="0" fontId="12" fillId="5" borderId="32" xfId="1" applyFont="1" applyFill="1" applyBorder="1" applyAlignment="1" applyProtection="1">
      <alignment horizontal="left" vertical="center" indent="1"/>
      <protection locked="0"/>
    </xf>
    <xf numFmtId="49" fontId="12" fillId="4" borderId="1" xfId="1" applyNumberFormat="1" applyFont="1" applyFill="1" applyBorder="1" applyAlignment="1" applyProtection="1">
      <alignment horizontal="left" vertical="center" indent="1"/>
      <protection locked="0"/>
    </xf>
    <xf numFmtId="49" fontId="12" fillId="4" borderId="47" xfId="1" applyNumberFormat="1" applyFont="1" applyFill="1" applyBorder="1" applyAlignment="1" applyProtection="1">
      <alignment horizontal="left" vertical="center" indent="1"/>
      <protection locked="0"/>
    </xf>
    <xf numFmtId="49" fontId="12" fillId="5" borderId="31" xfId="1" applyNumberFormat="1" applyFont="1" applyFill="1" applyBorder="1" applyAlignment="1" applyProtection="1">
      <alignment horizontal="left" vertical="center" indent="1"/>
      <protection locked="0"/>
    </xf>
    <xf numFmtId="49" fontId="12" fillId="5" borderId="32" xfId="1" applyNumberFormat="1" applyFont="1" applyFill="1" applyBorder="1" applyAlignment="1" applyProtection="1">
      <alignment horizontal="left" vertical="center" indent="1"/>
      <protection locked="0"/>
    </xf>
    <xf numFmtId="49" fontId="12" fillId="4" borderId="30" xfId="1" applyNumberFormat="1" applyFont="1" applyFill="1" applyBorder="1" applyAlignment="1" applyProtection="1">
      <alignment horizontal="left" vertical="center" indent="1"/>
      <protection locked="0"/>
    </xf>
    <xf numFmtId="49" fontId="12" fillId="4" borderId="49" xfId="1" applyNumberFormat="1" applyFont="1" applyFill="1" applyBorder="1" applyAlignment="1" applyProtection="1">
      <alignment horizontal="left" vertical="center" indent="1"/>
      <protection locked="0"/>
    </xf>
    <xf numFmtId="0" fontId="12" fillId="4" borderId="50" xfId="1" applyFont="1" applyFill="1" applyBorder="1" applyAlignment="1" applyProtection="1">
      <alignment horizontal="left" vertical="center" indent="1"/>
      <protection locked="0"/>
    </xf>
    <xf numFmtId="0" fontId="12" fillId="4" borderId="49" xfId="1" applyFont="1" applyFill="1" applyBorder="1" applyAlignment="1" applyProtection="1">
      <alignment horizontal="left" vertical="center" indent="1"/>
      <protection locked="0"/>
    </xf>
    <xf numFmtId="0" fontId="12" fillId="4" borderId="30" xfId="1" applyFont="1" applyFill="1" applyBorder="1" applyAlignment="1" applyProtection="1">
      <alignment horizontal="left" vertical="center" indent="1"/>
      <protection locked="0"/>
    </xf>
    <xf numFmtId="0" fontId="12" fillId="4" borderId="48" xfId="1" applyFont="1" applyFill="1" applyBorder="1" applyAlignment="1" applyProtection="1">
      <alignment horizontal="left" vertical="center" indent="1"/>
      <protection locked="0"/>
    </xf>
    <xf numFmtId="0" fontId="12" fillId="4" borderId="47" xfId="1" applyFont="1" applyFill="1" applyBorder="1" applyAlignment="1" applyProtection="1">
      <alignment horizontal="left" vertical="center" indent="1"/>
      <protection locked="0"/>
    </xf>
    <xf numFmtId="49" fontId="12" fillId="5" borderId="2" xfId="1" applyNumberFormat="1" applyFont="1" applyFill="1" applyBorder="1" applyAlignment="1" applyProtection="1">
      <alignment horizontal="left" vertical="center" indent="1"/>
      <protection locked="0"/>
    </xf>
    <xf numFmtId="49" fontId="12" fillId="5" borderId="3" xfId="1" applyNumberFormat="1" applyFont="1" applyFill="1" applyBorder="1" applyAlignment="1" applyProtection="1">
      <alignment horizontal="left" vertical="center" indent="1"/>
      <protection locked="0"/>
    </xf>
    <xf numFmtId="0" fontId="12" fillId="4" borderId="1" xfId="1" applyFont="1" applyFill="1" applyBorder="1" applyAlignment="1" applyProtection="1">
      <alignment horizontal="left" vertical="center" indent="1"/>
      <protection locked="0"/>
    </xf>
    <xf numFmtId="0" fontId="20" fillId="0" borderId="0" xfId="1" applyFont="1" applyAlignment="1">
      <alignment horizontal="left" vertical="top" wrapText="1"/>
    </xf>
    <xf numFmtId="0" fontId="23" fillId="0" borderId="0" xfId="1" applyFont="1" applyAlignment="1">
      <alignment horizontal="left" vertical="center" wrapText="1"/>
    </xf>
    <xf numFmtId="0" fontId="20" fillId="0" borderId="0" xfId="1" applyFont="1" applyAlignment="1">
      <alignment horizontal="left" vertical="center"/>
    </xf>
  </cellXfs>
  <cellStyles count="3">
    <cellStyle name="Prozent 2" xfId="2" xr:uid="{00000000-0005-0000-0000-000000000000}"/>
    <cellStyle name="Standard" xfId="0" builtinId="0"/>
    <cellStyle name="Standard 2" xfId="1" xr:uid="{00000000-0005-0000-0000-000002000000}"/>
  </cellStyles>
  <dxfs count="9">
    <dxf>
      <fill>
        <patternFill>
          <bgColor indexed="14"/>
        </patternFill>
      </fill>
      <border>
        <left style="thin">
          <color indexed="64"/>
        </left>
        <right style="thin">
          <color indexed="64"/>
        </right>
        <top style="thin">
          <color indexed="64"/>
        </top>
        <bottom style="thin">
          <color indexed="64"/>
        </bottom>
      </border>
    </dxf>
    <dxf>
      <fill>
        <patternFill>
          <bgColor indexed="14"/>
        </patternFill>
      </fill>
      <border>
        <left style="thin">
          <color indexed="64"/>
        </left>
        <right style="thin">
          <color indexed="64"/>
        </right>
        <top style="thin">
          <color indexed="64"/>
        </top>
        <bottom style="thin">
          <color indexed="64"/>
        </bottom>
      </border>
    </dxf>
    <dxf>
      <fill>
        <patternFill>
          <bgColor indexed="10"/>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742950</xdr:colOff>
      <xdr:row>1</xdr:row>
      <xdr:rowOff>85725</xdr:rowOff>
    </xdr:from>
    <xdr:to>
      <xdr:col>16</xdr:col>
      <xdr:colOff>104775</xdr:colOff>
      <xdr:row>39</xdr:row>
      <xdr:rowOff>38100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742950" y="266700"/>
          <a:ext cx="12773025" cy="682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a:solidFill>
                <a:schemeClr val="dk1"/>
              </a:solidFill>
              <a:effectLst/>
              <a:latin typeface="Arial" panose="020B0604020202020204" pitchFamily="34" charset="0"/>
              <a:ea typeface="+mn-ea"/>
              <a:cs typeface="Arial" panose="020B0604020202020204" pitchFamily="34" charset="0"/>
            </a:rPr>
            <a:t>Anleitung zur Bewertung von Praxisprojekt-,</a:t>
          </a:r>
          <a:r>
            <a:rPr lang="de-DE" sz="1100" b="1" i="0" baseline="0">
              <a:solidFill>
                <a:schemeClr val="dk1"/>
              </a:solidFill>
              <a:effectLst/>
              <a:latin typeface="Arial" panose="020B0604020202020204" pitchFamily="34" charset="0"/>
              <a:ea typeface="+mn-ea"/>
              <a:cs typeface="Arial" panose="020B0604020202020204" pitchFamily="34" charset="0"/>
            </a:rPr>
            <a:t> </a:t>
          </a:r>
          <a:r>
            <a:rPr lang="de-DE" sz="1100" b="1" i="0">
              <a:solidFill>
                <a:schemeClr val="dk1"/>
              </a:solidFill>
              <a:effectLst/>
              <a:latin typeface="Arial" panose="020B0604020202020204" pitchFamily="34" charset="0"/>
              <a:ea typeface="+mn-ea"/>
              <a:cs typeface="Arial" panose="020B0604020202020204" pitchFamily="34" charset="0"/>
            </a:rPr>
            <a:t>Studien-,</a:t>
          </a:r>
          <a:r>
            <a:rPr lang="de-DE" sz="1100" b="1" i="0" baseline="0">
              <a:solidFill>
                <a:schemeClr val="dk1"/>
              </a:solidFill>
              <a:effectLst/>
              <a:latin typeface="Arial" panose="020B0604020202020204" pitchFamily="34" charset="0"/>
              <a:ea typeface="+mn-ea"/>
              <a:cs typeface="Arial" panose="020B0604020202020204" pitchFamily="34" charset="0"/>
            </a:rPr>
            <a:t> Bachelor- und weiteren wissenschaftlichen Arbeiten</a:t>
          </a:r>
        </a:p>
        <a:p>
          <a:endParaRPr lang="de-DE" sz="1100" b="1" i="0" baseline="0">
            <a:solidFill>
              <a:schemeClr val="dk1"/>
            </a:solidFill>
            <a:effectLst/>
            <a:latin typeface="Arial" panose="020B0604020202020204" pitchFamily="34" charset="0"/>
            <a:ea typeface="+mn-ea"/>
            <a:cs typeface="Arial" panose="020B0604020202020204" pitchFamily="34" charset="0"/>
          </a:endParaRPr>
        </a:p>
        <a:p>
          <a:r>
            <a:rPr lang="de-DE" sz="1100" b="1" i="0">
              <a:solidFill>
                <a:schemeClr val="dk1"/>
              </a:solidFill>
              <a:effectLst/>
              <a:latin typeface="Arial" panose="020B0604020202020204" pitchFamily="34" charset="0"/>
              <a:ea typeface="+mn-ea"/>
              <a:cs typeface="Arial" panose="020B0604020202020204" pitchFamily="34" charset="0"/>
            </a:rPr>
            <a:t>Prinzip</a:t>
          </a:r>
        </a:p>
        <a:p>
          <a:r>
            <a:rPr lang="de-DE" sz="1100" b="0" i="0">
              <a:solidFill>
                <a:schemeClr val="dk1"/>
              </a:solidFill>
              <a:effectLst/>
              <a:latin typeface="Arial" panose="020B0604020202020204" pitchFamily="34" charset="0"/>
              <a:ea typeface="+mn-ea"/>
              <a:cs typeface="Arial" panose="020B0604020202020204" pitchFamily="34" charset="0"/>
            </a:rPr>
            <a:t>Die Begutachtung erfolgt in zwei Schritten:</a:t>
          </a:r>
        </a:p>
        <a:p>
          <a:r>
            <a:rPr lang="de-DE" sz="1100" b="1" i="0">
              <a:solidFill>
                <a:schemeClr val="dk1"/>
              </a:solidFill>
              <a:effectLst/>
              <a:latin typeface="Arial" panose="020B0604020202020204" pitchFamily="34" charset="0"/>
              <a:ea typeface="+mn-ea"/>
              <a:cs typeface="Arial" panose="020B0604020202020204" pitchFamily="34" charset="0"/>
            </a:rPr>
            <a:t>1. Schritt: Schematische Bewertung </a:t>
          </a:r>
          <a:endParaRPr lang="de-DE" sz="1100" b="0" i="0">
            <a:solidFill>
              <a:schemeClr val="dk1"/>
            </a:solidFill>
            <a:effectLst/>
            <a:latin typeface="Arial" panose="020B0604020202020204" pitchFamily="34" charset="0"/>
            <a:ea typeface="+mn-ea"/>
            <a:cs typeface="Arial" panose="020B0604020202020204" pitchFamily="34" charset="0"/>
          </a:endParaRPr>
        </a:p>
        <a:p>
          <a:r>
            <a:rPr lang="de-DE" sz="1100" b="1" i="0">
              <a:solidFill>
                <a:schemeClr val="dk1"/>
              </a:solidFill>
              <a:effectLst/>
              <a:latin typeface="Arial" panose="020B0604020202020204" pitchFamily="34" charset="0"/>
              <a:ea typeface="+mn-ea"/>
              <a:cs typeface="Arial" panose="020B0604020202020204" pitchFamily="34" charset="0"/>
            </a:rPr>
            <a:t>2. Schritt: Erläuterung der Bewertung, Gutachten </a:t>
          </a:r>
        </a:p>
        <a:p>
          <a:endParaRPr lang="de-DE" sz="1100" b="1" i="0">
            <a:solidFill>
              <a:schemeClr val="dk1"/>
            </a:solidFill>
            <a:effectLst/>
            <a:latin typeface="Arial" panose="020B0604020202020204" pitchFamily="34" charset="0"/>
            <a:ea typeface="+mn-ea"/>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Diese beiden Schritte sollen mit dem vorliegenden Formular durchgeführt werden. Sie sind in jedem Fall so zu dokumentieren, dass Außenstehende und</a:t>
          </a:r>
          <a:r>
            <a:rPr lang="de-DE" sz="1100" b="0" i="0" baseline="0">
              <a:solidFill>
                <a:schemeClr val="dk1"/>
              </a:solidFill>
              <a:effectLst/>
              <a:latin typeface="Arial" panose="020B0604020202020204" pitchFamily="34" charset="0"/>
              <a:ea typeface="+mn-ea"/>
              <a:cs typeface="Arial" panose="020B0604020202020204" pitchFamily="34" charset="0"/>
            </a:rPr>
            <a:t> Geprüfte</a:t>
          </a:r>
          <a:r>
            <a:rPr lang="de-DE" sz="1100" b="0" i="0">
              <a:solidFill>
                <a:schemeClr val="dk1"/>
              </a:solidFill>
              <a:effectLst/>
              <a:latin typeface="Arial" panose="020B0604020202020204" pitchFamily="34" charset="0"/>
              <a:ea typeface="+mn-ea"/>
              <a:cs typeface="Arial" panose="020B0604020202020204" pitchFamily="34" charset="0"/>
            </a:rPr>
            <a:t> die Notenfindung nach diesen Kriterien nachvollziehen können.</a:t>
          </a:r>
          <a:r>
            <a:rPr lang="de-DE" sz="1100" b="0" i="0" baseline="0">
              <a:solidFill>
                <a:schemeClr val="dk1"/>
              </a:solidFill>
              <a:effectLst/>
              <a:latin typeface="Arial" panose="020B0604020202020204" pitchFamily="34" charset="0"/>
              <a:ea typeface="+mn-ea"/>
              <a:cs typeface="Arial" panose="020B0604020202020204" pitchFamily="34" charset="0"/>
            </a:rPr>
            <a:t> </a:t>
          </a:r>
        </a:p>
        <a:p>
          <a:endParaRPr lang="de-DE" sz="1100" b="0" i="0" baseline="0">
            <a:solidFill>
              <a:schemeClr val="dk1"/>
            </a:solidFill>
            <a:effectLst/>
            <a:latin typeface="Arial" panose="020B0604020202020204" pitchFamily="34" charset="0"/>
            <a:ea typeface="+mn-ea"/>
            <a:cs typeface="Arial" panose="020B0604020202020204" pitchFamily="34" charset="0"/>
          </a:endParaRPr>
        </a:p>
        <a:p>
          <a:r>
            <a:rPr lang="de-DE" sz="1100" b="1">
              <a:latin typeface="Arial" panose="020B0604020202020204" pitchFamily="34" charset="0"/>
              <a:cs typeface="Arial" panose="020B0604020202020204" pitchFamily="34" charset="0"/>
            </a:rPr>
            <a:t>1. Schritt:</a:t>
          </a:r>
          <a:r>
            <a:rPr lang="de-DE" sz="1100" b="1" baseline="0">
              <a:latin typeface="Arial" panose="020B0604020202020204" pitchFamily="34" charset="0"/>
              <a:cs typeface="Arial" panose="020B0604020202020204" pitchFamily="34" charset="0"/>
            </a:rPr>
            <a:t> Schematische Bewertung</a:t>
          </a:r>
          <a:endParaRPr lang="de-DE" sz="1100"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Arial" panose="020B0604020202020204" pitchFamily="34" charset="0"/>
              <a:ea typeface="+mn-ea"/>
              <a:cs typeface="Arial" panose="020B0604020202020204" pitchFamily="34" charset="0"/>
            </a:rPr>
            <a:t>Die schematische Bewertung gliedert sich in zwei Bereiche, die jeweils in mehreren Kriterien von den Prüfenden mit einer Punktzahl bewertet werden,</a:t>
          </a:r>
          <a:r>
            <a:rPr lang="de-DE" sz="1100" b="0" i="0" baseline="0">
              <a:solidFill>
                <a:schemeClr val="dk1"/>
              </a:solidFill>
              <a:effectLst/>
              <a:latin typeface="Arial" panose="020B0604020202020204" pitchFamily="34" charset="0"/>
              <a:ea typeface="+mn-ea"/>
              <a:cs typeface="Arial" panose="020B0604020202020204" pitchFamily="34" charset="0"/>
            </a:rPr>
            <a:t> und ermittelt einen Notenvorschlag anhand der Bewertungspunkte.</a:t>
          </a:r>
          <a:endParaRPr lang="de-D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1100" b="0" i="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Arial" panose="020B0604020202020204" pitchFamily="34" charset="0"/>
              <a:ea typeface="+mn-ea"/>
              <a:cs typeface="Arial" panose="020B0604020202020204" pitchFamily="34" charset="0"/>
            </a:rPr>
            <a:t>Für jedes der Kriterien gibt es fünf verbale Leistungsstufen (nicht bestanden, ausreichend, befriedigend, gut, sehr gut), die Ihnen helfen, eine angemessene Punktzahl für jedes Kriterium zu vergeben.</a:t>
          </a:r>
          <a:r>
            <a:rPr lang="de-DE" sz="1100" b="0" i="0" baseline="0">
              <a:solidFill>
                <a:schemeClr val="dk1"/>
              </a:solidFill>
              <a:effectLst/>
              <a:latin typeface="Arial" panose="020B0604020202020204" pitchFamily="34" charset="0"/>
              <a:ea typeface="+mn-ea"/>
              <a:cs typeface="Arial" panose="020B0604020202020204" pitchFamily="34" charset="0"/>
            </a:rPr>
            <a:t> </a:t>
          </a:r>
          <a:br>
            <a:rPr lang="de-DE" sz="1100" b="1">
              <a:solidFill>
                <a:schemeClr val="dk1"/>
              </a:solidFill>
              <a:effectLst/>
              <a:latin typeface="Arial" panose="020B0604020202020204" pitchFamily="34" charset="0"/>
              <a:ea typeface="+mn-ea"/>
              <a:cs typeface="Arial" panose="020B0604020202020204" pitchFamily="34" charset="0"/>
            </a:rPr>
          </a:br>
          <a:endParaRPr lang="de-DE">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Arial" panose="020B0604020202020204" pitchFamily="34" charset="0"/>
              <a:ea typeface="+mn-ea"/>
              <a:cs typeface="Arial" panose="020B0604020202020204" pitchFamily="34" charset="0"/>
            </a:rPr>
            <a:t>Für die Kriterien gibt es eine Standardverteilung der Maximal-Punktwerte (Vorschlag Maximalpunktzahl), die von den Prüfenden bei Vorliegen von triftigen Gründen geändert werden kann (gelbe Zellen).Je nach Charakter einer Arbeit ist es denkbar, dass einzelne Kriterien nur eine geringere Gewichtung verdienen oder ganz weg fallen. In diesen Fällen sind die Gründe für die Änderungen der Maximalpunktzahlen im Gutachten näher zu erläutern. </a:t>
          </a:r>
        </a:p>
        <a:p>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Vorgehen:</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Arial" panose="020B0604020202020204" pitchFamily="34" charset="0"/>
              <a:ea typeface="+mn-ea"/>
              <a:cs typeface="Arial" panose="020B0604020202020204" pitchFamily="34" charset="0"/>
            </a:rPr>
            <a:t>-</a:t>
          </a:r>
          <a:r>
            <a:rPr lang="de-DE" sz="1100" baseline="0">
              <a:solidFill>
                <a:schemeClr val="dk1"/>
              </a:solidFill>
              <a:effectLst/>
              <a:latin typeface="Arial" panose="020B0604020202020204" pitchFamily="34" charset="0"/>
              <a:ea typeface="+mn-ea"/>
              <a:cs typeface="Arial" panose="020B0604020202020204" pitchFamily="34" charset="0"/>
            </a:rPr>
            <a:t> </a:t>
          </a:r>
          <a:r>
            <a:rPr lang="de-DE" sz="1100">
              <a:solidFill>
                <a:schemeClr val="dk1"/>
              </a:solidFill>
              <a:effectLst/>
              <a:latin typeface="Arial" panose="020B0604020202020204" pitchFamily="34" charset="0"/>
              <a:ea typeface="+mn-ea"/>
              <a:cs typeface="Arial" panose="020B0604020202020204" pitchFamily="34" charset="0"/>
            </a:rPr>
            <a:t>Bewertung einzelner Kriterien durch Eintippen der Prozentpunkte pro Kriterium in der Spalte Zielerreichung (grüne Zellen).</a:t>
          </a:r>
        </a:p>
        <a:p>
          <a:r>
            <a:rPr lang="de-DE" sz="1100">
              <a:solidFill>
                <a:schemeClr val="dk1"/>
              </a:solidFill>
              <a:effectLst/>
              <a:latin typeface="Arial" panose="020B0604020202020204" pitchFamily="34" charset="0"/>
              <a:ea typeface="+mn-ea"/>
              <a:cs typeface="Arial" panose="020B0604020202020204" pitchFamily="34" charset="0"/>
            </a:rPr>
            <a:t>-</a:t>
          </a:r>
          <a:r>
            <a:rPr lang="de-DE" sz="1100" baseline="0">
              <a:solidFill>
                <a:schemeClr val="dk1"/>
              </a:solidFill>
              <a:effectLst/>
              <a:latin typeface="Arial" panose="020B0604020202020204" pitchFamily="34" charset="0"/>
              <a:ea typeface="+mn-ea"/>
              <a:cs typeface="Arial" panose="020B0604020202020204" pitchFamily="34" charset="0"/>
            </a:rPr>
            <a:t> </a:t>
          </a:r>
          <a:r>
            <a:rPr lang="de-DE" sz="1100">
              <a:solidFill>
                <a:schemeClr val="dk1"/>
              </a:solidFill>
              <a:effectLst/>
              <a:latin typeface="Arial" panose="020B0604020202020204" pitchFamily="34" charset="0"/>
              <a:ea typeface="+mn-ea"/>
              <a:cs typeface="Arial" panose="020B0604020202020204" pitchFamily="34" charset="0"/>
            </a:rPr>
            <a:t>Notenvorschlag wird ausgerechnet und angezeigt.</a:t>
          </a:r>
        </a:p>
        <a:p>
          <a:endParaRPr lang="de-DE" sz="1100">
            <a:latin typeface="Arial" panose="020B0604020202020204" pitchFamily="34" charset="0"/>
            <a:cs typeface="Arial" panose="020B0604020202020204" pitchFamily="34" charset="0"/>
          </a:endParaRPr>
        </a:p>
        <a:p>
          <a:r>
            <a:rPr lang="de-DE" sz="1100">
              <a:latin typeface="Arial" panose="020B0604020202020204" pitchFamily="34" charset="0"/>
              <a:cs typeface="Arial" panose="020B0604020202020204" pitchFamily="34" charset="0"/>
            </a:rPr>
            <a:t>Das Ergebnis der schematischen Bewertung ist ein Notenvorschlag, der als Grundlage für die Note dienen soll. In der Erläuterung der Bewertung können jedoch besondere Umstände dargestellt werden, die ein Abweichen vom Notenvorschlag notwendig machen.</a:t>
          </a:r>
        </a:p>
        <a:p>
          <a:endParaRPr lang="de-DE" sz="1100">
            <a:latin typeface="Arial" panose="020B0604020202020204" pitchFamily="34" charset="0"/>
            <a:cs typeface="Arial" panose="020B0604020202020204" pitchFamily="34" charset="0"/>
          </a:endParaRPr>
        </a:p>
        <a:p>
          <a:r>
            <a:rPr lang="de-DE" sz="1100" b="1">
              <a:latin typeface="Arial" panose="020B0604020202020204" pitchFamily="34" charset="0"/>
              <a:cs typeface="Arial" panose="020B0604020202020204" pitchFamily="34" charset="0"/>
            </a:rPr>
            <a:t>2. Schritt:</a:t>
          </a:r>
          <a:r>
            <a:rPr lang="de-DE" sz="1100" b="1" baseline="0">
              <a:latin typeface="Arial" panose="020B0604020202020204" pitchFamily="34" charset="0"/>
              <a:cs typeface="Arial" panose="020B0604020202020204" pitchFamily="34" charset="0"/>
            </a:rPr>
            <a:t> Erläuterung der Bewertung, Gutachten</a:t>
          </a: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Das Gutachten orientiert sich an der Struktur der schematischen Bewertung. Für jeden Teilbereich wird die Leistung des Studierenden ausführlich erläutert. Dabei ist nach Möglichkeit auf zentrale Stellen der Arbeit direkt hinzuweisen.</a:t>
          </a:r>
        </a:p>
        <a:p>
          <a:endParaRPr lang="de-DE" sz="1100">
            <a:solidFill>
              <a:schemeClr val="dk1"/>
            </a:solidFill>
            <a:effectLst/>
            <a:latin typeface="Arial" panose="020B0604020202020204" pitchFamily="34" charset="0"/>
            <a:ea typeface="+mn-ea"/>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Eine Arbeit, welche voll den Anforderungen entspricht, soll mit der Note „gut“ (2,0) bewertet werden. Bessere Noten sollen dann vergeben werden, wenn die Ergebnisse der Arbeit eine hervorragende Leistung darstellen, welche die Anforderungen in mehreren Kriterien deutlich übertrifft. </a:t>
          </a:r>
        </a:p>
        <a:p>
          <a:endParaRPr lang="de-DE" sz="1100" b="0" i="0">
            <a:solidFill>
              <a:schemeClr val="dk1"/>
            </a:solidFill>
            <a:effectLst/>
            <a:latin typeface="Arial" panose="020B0604020202020204" pitchFamily="34" charset="0"/>
            <a:ea typeface="+mn-ea"/>
            <a:cs typeface="Arial" panose="020B0604020202020204" pitchFamily="34" charset="0"/>
          </a:endParaRPr>
        </a:p>
        <a:p>
          <a:r>
            <a:rPr lang="de-DE" sz="1100" b="0" i="0">
              <a:solidFill>
                <a:schemeClr val="dk1"/>
              </a:solidFill>
              <a:effectLst/>
              <a:latin typeface="Arial" panose="020B0604020202020204" pitchFamily="34" charset="0"/>
              <a:ea typeface="+mn-ea"/>
              <a:cs typeface="Arial" panose="020B0604020202020204" pitchFamily="34" charset="0"/>
            </a:rPr>
            <a:t>Wir möchten Sie bitten, das Notengutachten innerhalb von vier Wochen nach Erhalt zu erstellen und einzureichen.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a:solidFill>
                <a:schemeClr val="dk1"/>
              </a:solidFill>
              <a:effectLst/>
              <a:latin typeface="Arial" panose="020B0604020202020204" pitchFamily="34" charset="0"/>
              <a:ea typeface="+mn-ea"/>
              <a:cs typeface="Arial" panose="020B0604020202020204" pitchFamily="34" charset="0"/>
            </a:rPr>
            <a:t>Weiterhin sind im Gutachten ggf. die Gründe für ein Abweichen von der Standard-Maximal-Punkteverteilung zu erläutern.</a:t>
          </a:r>
        </a:p>
        <a:p>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Abschließend soll im Gutachten ggf. erläutert werden, warum mit der Endnote vom Notenvorschlag der schematischen Bewertung abgewichen wird.</a:t>
          </a:r>
        </a:p>
        <a:p>
          <a:endParaRPr lang="de-DE"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323850</xdr:colOff>
          <xdr:row>0</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37</xdr:row>
          <xdr:rowOff>95250</xdr:rowOff>
        </xdr:from>
        <xdr:to>
          <xdr:col>1</xdr:col>
          <xdr:colOff>19050</xdr:colOff>
          <xdr:row>37</xdr:row>
          <xdr:rowOff>95250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37</xdr:row>
          <xdr:rowOff>95250</xdr:rowOff>
        </xdr:from>
        <xdr:to>
          <xdr:col>1</xdr:col>
          <xdr:colOff>19050</xdr:colOff>
          <xdr:row>37</xdr:row>
          <xdr:rowOff>95250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6</xdr:col>
      <xdr:colOff>190497</xdr:colOff>
      <xdr:row>0</xdr:row>
      <xdr:rowOff>149679</xdr:rowOff>
    </xdr:from>
    <xdr:to>
      <xdr:col>9</xdr:col>
      <xdr:colOff>1500</xdr:colOff>
      <xdr:row>1</xdr:row>
      <xdr:rowOff>531750</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99961" y="149679"/>
          <a:ext cx="2370508" cy="1008000"/>
        </a:xfrm>
        <a:prstGeom prst="rect">
          <a:avLst/>
        </a:prstGeom>
      </xdr:spPr>
    </xdr:pic>
    <xdr:clientData/>
  </xdr:twoCellAnchor>
  <xdr:twoCellAnchor editAs="oneCell">
    <xdr:from>
      <xdr:col>16</xdr:col>
      <xdr:colOff>299358</xdr:colOff>
      <xdr:row>0</xdr:row>
      <xdr:rowOff>176892</xdr:rowOff>
    </xdr:from>
    <xdr:to>
      <xdr:col>19</xdr:col>
      <xdr:colOff>144</xdr:colOff>
      <xdr:row>1</xdr:row>
      <xdr:rowOff>558963</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84644" y="176892"/>
          <a:ext cx="2370508" cy="100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0</xdr:row>
      <xdr:rowOff>149679</xdr:rowOff>
    </xdr:from>
    <xdr:to>
      <xdr:col>3</xdr:col>
      <xdr:colOff>1789652</xdr:colOff>
      <xdr:row>1</xdr:row>
      <xdr:rowOff>531750</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2272" y="149679"/>
          <a:ext cx="2362343" cy="1010721"/>
        </a:xfrm>
        <a:prstGeom prst="rect">
          <a:avLst/>
        </a:prstGeom>
      </xdr:spPr>
    </xdr:pic>
    <xdr:clientData/>
  </xdr:twoCellAnchor>
  <xdr:twoCellAnchor editAs="oneCell">
    <xdr:from>
      <xdr:col>0</xdr:col>
      <xdr:colOff>0</xdr:colOff>
      <xdr:row>0</xdr:row>
      <xdr:rowOff>176892</xdr:rowOff>
    </xdr:from>
    <xdr:to>
      <xdr:col>3</xdr:col>
      <xdr:colOff>1767541</xdr:colOff>
      <xdr:row>1</xdr:row>
      <xdr:rowOff>558963</xdr:rowOff>
    </xdr:to>
    <xdr:pic>
      <xdr:nvPicPr>
        <xdr:cNvPr id="6" name="Grafik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35658" y="176892"/>
          <a:ext cx="2356901" cy="101072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wmf"/><Relationship Id="rId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
  <sheetViews>
    <sheetView topLeftCell="A25" workbookViewId="0">
      <selection activeCell="A2" sqref="A2"/>
    </sheetView>
  </sheetViews>
  <sheetFormatPr baseColWidth="10" defaultRowHeight="14.25"/>
  <cols>
    <col min="1" max="48" width="11" style="94"/>
  </cols>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L1179"/>
  <sheetViews>
    <sheetView showGridLines="0" tabSelected="1" topLeftCell="A23" zoomScale="90" zoomScaleNormal="90" zoomScaleSheetLayoutView="112" zoomScalePageLayoutView="40" workbookViewId="0">
      <selection activeCell="G11" sqref="G11"/>
    </sheetView>
  </sheetViews>
  <sheetFormatPr baseColWidth="10" defaultRowHeight="12.75"/>
  <cols>
    <col min="1" max="1" width="24.625" style="70" customWidth="1"/>
    <col min="2" max="6" width="22.625" style="71" customWidth="1"/>
    <col min="7" max="7" width="10.875" style="71" customWidth="1"/>
    <col min="8" max="9" width="11.875" style="71" customWidth="1"/>
    <col min="10" max="10" width="2.375" style="71" customWidth="1"/>
    <col min="11" max="11" width="24.875" style="70" customWidth="1"/>
    <col min="12" max="14" width="22.625" style="71" customWidth="1"/>
    <col min="15" max="15" width="22.625" style="16" customWidth="1"/>
    <col min="16" max="16" width="22.625" style="71" customWidth="1"/>
    <col min="17" max="19" width="11.875" style="71" customWidth="1"/>
    <col min="20" max="20" width="2.375" style="116" customWidth="1"/>
    <col min="21" max="21" width="2.875" style="116" customWidth="1"/>
    <col min="22" max="22" width="2.25" style="116" customWidth="1"/>
    <col min="23" max="23" width="75.625" style="116" customWidth="1"/>
    <col min="24" max="24" width="72.75" style="116" customWidth="1"/>
    <col min="25" max="25" width="10.875" style="116" customWidth="1"/>
    <col min="26" max="27" width="10.875" style="77" customWidth="1"/>
    <col min="28" max="28" width="17.875" style="77" customWidth="1"/>
    <col min="29" max="35" width="11" style="77" customWidth="1"/>
    <col min="36" max="36" width="11" style="77"/>
    <col min="37" max="256" width="11" style="71"/>
    <col min="257" max="257" width="23.25" style="71" customWidth="1"/>
    <col min="258" max="262" width="22.625" style="71" customWidth="1"/>
    <col min="263" max="265" width="11.875" style="71" customWidth="1"/>
    <col min="266" max="266" width="2.375" style="71" customWidth="1"/>
    <col min="267" max="267" width="23.25" style="71" customWidth="1"/>
    <col min="268" max="272" width="22.625" style="71" customWidth="1"/>
    <col min="273" max="275" width="11.875" style="71" customWidth="1"/>
    <col min="276" max="276" width="2.375" style="71" customWidth="1"/>
    <col min="277" max="277" width="2.875" style="71" customWidth="1"/>
    <col min="278" max="278" width="2.25" style="71" customWidth="1"/>
    <col min="279" max="279" width="75.625" style="71" customWidth="1"/>
    <col min="280" max="280" width="72.75" style="71" customWidth="1"/>
    <col min="281" max="282" width="10.875" style="71" customWidth="1"/>
    <col min="283" max="291" width="11.375" style="71" customWidth="1"/>
    <col min="292" max="512" width="11" style="71"/>
    <col min="513" max="513" width="23.25" style="71" customWidth="1"/>
    <col min="514" max="518" width="22.625" style="71" customWidth="1"/>
    <col min="519" max="521" width="11.875" style="71" customWidth="1"/>
    <col min="522" max="522" width="2.375" style="71" customWidth="1"/>
    <col min="523" max="523" width="23.25" style="71" customWidth="1"/>
    <col min="524" max="528" width="22.625" style="71" customWidth="1"/>
    <col min="529" max="531" width="11.875" style="71" customWidth="1"/>
    <col min="532" max="532" width="2.375" style="71" customWidth="1"/>
    <col min="533" max="533" width="2.875" style="71" customWidth="1"/>
    <col min="534" max="534" width="2.25" style="71" customWidth="1"/>
    <col min="535" max="535" width="75.625" style="71" customWidth="1"/>
    <col min="536" max="536" width="72.75" style="71" customWidth="1"/>
    <col min="537" max="538" width="10.875" style="71" customWidth="1"/>
    <col min="539" max="547" width="11.375" style="71" customWidth="1"/>
    <col min="548" max="768" width="11" style="71"/>
    <col min="769" max="769" width="23.25" style="71" customWidth="1"/>
    <col min="770" max="774" width="22.625" style="71" customWidth="1"/>
    <col min="775" max="777" width="11.875" style="71" customWidth="1"/>
    <col min="778" max="778" width="2.375" style="71" customWidth="1"/>
    <col min="779" max="779" width="23.25" style="71" customWidth="1"/>
    <col min="780" max="784" width="22.625" style="71" customWidth="1"/>
    <col min="785" max="787" width="11.875" style="71" customWidth="1"/>
    <col min="788" max="788" width="2.375" style="71" customWidth="1"/>
    <col min="789" max="789" width="2.875" style="71" customWidth="1"/>
    <col min="790" max="790" width="2.25" style="71" customWidth="1"/>
    <col min="791" max="791" width="75.625" style="71" customWidth="1"/>
    <col min="792" max="792" width="72.75" style="71" customWidth="1"/>
    <col min="793" max="794" width="10.875" style="71" customWidth="1"/>
    <col min="795" max="803" width="11.375" style="71" customWidth="1"/>
    <col min="804" max="1024" width="11" style="71"/>
    <col min="1025" max="1025" width="23.25" style="71" customWidth="1"/>
    <col min="1026" max="1030" width="22.625" style="71" customWidth="1"/>
    <col min="1031" max="1033" width="11.875" style="71" customWidth="1"/>
    <col min="1034" max="1034" width="2.375" style="71" customWidth="1"/>
    <col min="1035" max="1035" width="23.25" style="71" customWidth="1"/>
    <col min="1036" max="1040" width="22.625" style="71" customWidth="1"/>
    <col min="1041" max="1043" width="11.875" style="71" customWidth="1"/>
    <col min="1044" max="1044" width="2.375" style="71" customWidth="1"/>
    <col min="1045" max="1045" width="2.875" style="71" customWidth="1"/>
    <col min="1046" max="1046" width="2.25" style="71" customWidth="1"/>
    <col min="1047" max="1047" width="75.625" style="71" customWidth="1"/>
    <col min="1048" max="1048" width="72.75" style="71" customWidth="1"/>
    <col min="1049" max="1050" width="10.875" style="71" customWidth="1"/>
    <col min="1051" max="1059" width="11.375" style="71" customWidth="1"/>
    <col min="1060" max="1280" width="11" style="71"/>
    <col min="1281" max="1281" width="23.25" style="71" customWidth="1"/>
    <col min="1282" max="1286" width="22.625" style="71" customWidth="1"/>
    <col min="1287" max="1289" width="11.875" style="71" customWidth="1"/>
    <col min="1290" max="1290" width="2.375" style="71" customWidth="1"/>
    <col min="1291" max="1291" width="23.25" style="71" customWidth="1"/>
    <col min="1292" max="1296" width="22.625" style="71" customWidth="1"/>
    <col min="1297" max="1299" width="11.875" style="71" customWidth="1"/>
    <col min="1300" max="1300" width="2.375" style="71" customWidth="1"/>
    <col min="1301" max="1301" width="2.875" style="71" customWidth="1"/>
    <col min="1302" max="1302" width="2.25" style="71" customWidth="1"/>
    <col min="1303" max="1303" width="75.625" style="71" customWidth="1"/>
    <col min="1304" max="1304" width="72.75" style="71" customWidth="1"/>
    <col min="1305" max="1306" width="10.875" style="71" customWidth="1"/>
    <col min="1307" max="1315" width="11.375" style="71" customWidth="1"/>
    <col min="1316" max="1536" width="11" style="71"/>
    <col min="1537" max="1537" width="23.25" style="71" customWidth="1"/>
    <col min="1538" max="1542" width="22.625" style="71" customWidth="1"/>
    <col min="1543" max="1545" width="11.875" style="71" customWidth="1"/>
    <col min="1546" max="1546" width="2.375" style="71" customWidth="1"/>
    <col min="1547" max="1547" width="23.25" style="71" customWidth="1"/>
    <col min="1548" max="1552" width="22.625" style="71" customWidth="1"/>
    <col min="1553" max="1555" width="11.875" style="71" customWidth="1"/>
    <col min="1556" max="1556" width="2.375" style="71" customWidth="1"/>
    <col min="1557" max="1557" width="2.875" style="71" customWidth="1"/>
    <col min="1558" max="1558" width="2.25" style="71" customWidth="1"/>
    <col min="1559" max="1559" width="75.625" style="71" customWidth="1"/>
    <col min="1560" max="1560" width="72.75" style="71" customWidth="1"/>
    <col min="1561" max="1562" width="10.875" style="71" customWidth="1"/>
    <col min="1563" max="1571" width="11.375" style="71" customWidth="1"/>
    <col min="1572" max="1792" width="11" style="71"/>
    <col min="1793" max="1793" width="23.25" style="71" customWidth="1"/>
    <col min="1794" max="1798" width="22.625" style="71" customWidth="1"/>
    <col min="1799" max="1801" width="11.875" style="71" customWidth="1"/>
    <col min="1802" max="1802" width="2.375" style="71" customWidth="1"/>
    <col min="1803" max="1803" width="23.25" style="71" customWidth="1"/>
    <col min="1804" max="1808" width="22.625" style="71" customWidth="1"/>
    <col min="1809" max="1811" width="11.875" style="71" customWidth="1"/>
    <col min="1812" max="1812" width="2.375" style="71" customWidth="1"/>
    <col min="1813" max="1813" width="2.875" style="71" customWidth="1"/>
    <col min="1814" max="1814" width="2.25" style="71" customWidth="1"/>
    <col min="1815" max="1815" width="75.625" style="71" customWidth="1"/>
    <col min="1816" max="1816" width="72.75" style="71" customWidth="1"/>
    <col min="1817" max="1818" width="10.875" style="71" customWidth="1"/>
    <col min="1819" max="1827" width="11.375" style="71" customWidth="1"/>
    <col min="1828" max="2048" width="11" style="71"/>
    <col min="2049" max="2049" width="23.25" style="71" customWidth="1"/>
    <col min="2050" max="2054" width="22.625" style="71" customWidth="1"/>
    <col min="2055" max="2057" width="11.875" style="71" customWidth="1"/>
    <col min="2058" max="2058" width="2.375" style="71" customWidth="1"/>
    <col min="2059" max="2059" width="23.25" style="71" customWidth="1"/>
    <col min="2060" max="2064" width="22.625" style="71" customWidth="1"/>
    <col min="2065" max="2067" width="11.875" style="71" customWidth="1"/>
    <col min="2068" max="2068" width="2.375" style="71" customWidth="1"/>
    <col min="2069" max="2069" width="2.875" style="71" customWidth="1"/>
    <col min="2070" max="2070" width="2.25" style="71" customWidth="1"/>
    <col min="2071" max="2071" width="75.625" style="71" customWidth="1"/>
    <col min="2072" max="2072" width="72.75" style="71" customWidth="1"/>
    <col min="2073" max="2074" width="10.875" style="71" customWidth="1"/>
    <col min="2075" max="2083" width="11.375" style="71" customWidth="1"/>
    <col min="2084" max="2304" width="11" style="71"/>
    <col min="2305" max="2305" width="23.25" style="71" customWidth="1"/>
    <col min="2306" max="2310" width="22.625" style="71" customWidth="1"/>
    <col min="2311" max="2313" width="11.875" style="71" customWidth="1"/>
    <col min="2314" max="2314" width="2.375" style="71" customWidth="1"/>
    <col min="2315" max="2315" width="23.25" style="71" customWidth="1"/>
    <col min="2316" max="2320" width="22.625" style="71" customWidth="1"/>
    <col min="2321" max="2323" width="11.875" style="71" customWidth="1"/>
    <col min="2324" max="2324" width="2.375" style="71" customWidth="1"/>
    <col min="2325" max="2325" width="2.875" style="71" customWidth="1"/>
    <col min="2326" max="2326" width="2.25" style="71" customWidth="1"/>
    <col min="2327" max="2327" width="75.625" style="71" customWidth="1"/>
    <col min="2328" max="2328" width="72.75" style="71" customWidth="1"/>
    <col min="2329" max="2330" width="10.875" style="71" customWidth="1"/>
    <col min="2331" max="2339" width="11.375" style="71" customWidth="1"/>
    <col min="2340" max="2560" width="11" style="71"/>
    <col min="2561" max="2561" width="23.25" style="71" customWidth="1"/>
    <col min="2562" max="2566" width="22.625" style="71" customWidth="1"/>
    <col min="2567" max="2569" width="11.875" style="71" customWidth="1"/>
    <col min="2570" max="2570" width="2.375" style="71" customWidth="1"/>
    <col min="2571" max="2571" width="23.25" style="71" customWidth="1"/>
    <col min="2572" max="2576" width="22.625" style="71" customWidth="1"/>
    <col min="2577" max="2579" width="11.875" style="71" customWidth="1"/>
    <col min="2580" max="2580" width="2.375" style="71" customWidth="1"/>
    <col min="2581" max="2581" width="2.875" style="71" customWidth="1"/>
    <col min="2582" max="2582" width="2.25" style="71" customWidth="1"/>
    <col min="2583" max="2583" width="75.625" style="71" customWidth="1"/>
    <col min="2584" max="2584" width="72.75" style="71" customWidth="1"/>
    <col min="2585" max="2586" width="10.875" style="71" customWidth="1"/>
    <col min="2587" max="2595" width="11.375" style="71" customWidth="1"/>
    <col min="2596" max="2816" width="11" style="71"/>
    <col min="2817" max="2817" width="23.25" style="71" customWidth="1"/>
    <col min="2818" max="2822" width="22.625" style="71" customWidth="1"/>
    <col min="2823" max="2825" width="11.875" style="71" customWidth="1"/>
    <col min="2826" max="2826" width="2.375" style="71" customWidth="1"/>
    <col min="2827" max="2827" width="23.25" style="71" customWidth="1"/>
    <col min="2828" max="2832" width="22.625" style="71" customWidth="1"/>
    <col min="2833" max="2835" width="11.875" style="71" customWidth="1"/>
    <col min="2836" max="2836" width="2.375" style="71" customWidth="1"/>
    <col min="2837" max="2837" width="2.875" style="71" customWidth="1"/>
    <col min="2838" max="2838" width="2.25" style="71" customWidth="1"/>
    <col min="2839" max="2839" width="75.625" style="71" customWidth="1"/>
    <col min="2840" max="2840" width="72.75" style="71" customWidth="1"/>
    <col min="2841" max="2842" width="10.875" style="71" customWidth="1"/>
    <col min="2843" max="2851" width="11.375" style="71" customWidth="1"/>
    <col min="2852" max="3072" width="11" style="71"/>
    <col min="3073" max="3073" width="23.25" style="71" customWidth="1"/>
    <col min="3074" max="3078" width="22.625" style="71" customWidth="1"/>
    <col min="3079" max="3081" width="11.875" style="71" customWidth="1"/>
    <col min="3082" max="3082" width="2.375" style="71" customWidth="1"/>
    <col min="3083" max="3083" width="23.25" style="71" customWidth="1"/>
    <col min="3084" max="3088" width="22.625" style="71" customWidth="1"/>
    <col min="3089" max="3091" width="11.875" style="71" customWidth="1"/>
    <col min="3092" max="3092" width="2.375" style="71" customWidth="1"/>
    <col min="3093" max="3093" width="2.875" style="71" customWidth="1"/>
    <col min="3094" max="3094" width="2.25" style="71" customWidth="1"/>
    <col min="3095" max="3095" width="75.625" style="71" customWidth="1"/>
    <col min="3096" max="3096" width="72.75" style="71" customWidth="1"/>
    <col min="3097" max="3098" width="10.875" style="71" customWidth="1"/>
    <col min="3099" max="3107" width="11.375" style="71" customWidth="1"/>
    <col min="3108" max="3328" width="11" style="71"/>
    <col min="3329" max="3329" width="23.25" style="71" customWidth="1"/>
    <col min="3330" max="3334" width="22.625" style="71" customWidth="1"/>
    <col min="3335" max="3337" width="11.875" style="71" customWidth="1"/>
    <col min="3338" max="3338" width="2.375" style="71" customWidth="1"/>
    <col min="3339" max="3339" width="23.25" style="71" customWidth="1"/>
    <col min="3340" max="3344" width="22.625" style="71" customWidth="1"/>
    <col min="3345" max="3347" width="11.875" style="71" customWidth="1"/>
    <col min="3348" max="3348" width="2.375" style="71" customWidth="1"/>
    <col min="3349" max="3349" width="2.875" style="71" customWidth="1"/>
    <col min="3350" max="3350" width="2.25" style="71" customWidth="1"/>
    <col min="3351" max="3351" width="75.625" style="71" customWidth="1"/>
    <col min="3352" max="3352" width="72.75" style="71" customWidth="1"/>
    <col min="3353" max="3354" width="10.875" style="71" customWidth="1"/>
    <col min="3355" max="3363" width="11.375" style="71" customWidth="1"/>
    <col min="3364" max="3584" width="11" style="71"/>
    <col min="3585" max="3585" width="23.25" style="71" customWidth="1"/>
    <col min="3586" max="3590" width="22.625" style="71" customWidth="1"/>
    <col min="3591" max="3593" width="11.875" style="71" customWidth="1"/>
    <col min="3594" max="3594" width="2.375" style="71" customWidth="1"/>
    <col min="3595" max="3595" width="23.25" style="71" customWidth="1"/>
    <col min="3596" max="3600" width="22.625" style="71" customWidth="1"/>
    <col min="3601" max="3603" width="11.875" style="71" customWidth="1"/>
    <col min="3604" max="3604" width="2.375" style="71" customWidth="1"/>
    <col min="3605" max="3605" width="2.875" style="71" customWidth="1"/>
    <col min="3606" max="3606" width="2.25" style="71" customWidth="1"/>
    <col min="3607" max="3607" width="75.625" style="71" customWidth="1"/>
    <col min="3608" max="3608" width="72.75" style="71" customWidth="1"/>
    <col min="3609" max="3610" width="10.875" style="71" customWidth="1"/>
    <col min="3611" max="3619" width="11.375" style="71" customWidth="1"/>
    <col min="3620" max="3840" width="11" style="71"/>
    <col min="3841" max="3841" width="23.25" style="71" customWidth="1"/>
    <col min="3842" max="3846" width="22.625" style="71" customWidth="1"/>
    <col min="3847" max="3849" width="11.875" style="71" customWidth="1"/>
    <col min="3850" max="3850" width="2.375" style="71" customWidth="1"/>
    <col min="3851" max="3851" width="23.25" style="71" customWidth="1"/>
    <col min="3852" max="3856" width="22.625" style="71" customWidth="1"/>
    <col min="3857" max="3859" width="11.875" style="71" customWidth="1"/>
    <col min="3860" max="3860" width="2.375" style="71" customWidth="1"/>
    <col min="3861" max="3861" width="2.875" style="71" customWidth="1"/>
    <col min="3862" max="3862" width="2.25" style="71" customWidth="1"/>
    <col min="3863" max="3863" width="75.625" style="71" customWidth="1"/>
    <col min="3864" max="3864" width="72.75" style="71" customWidth="1"/>
    <col min="3865" max="3866" width="10.875" style="71" customWidth="1"/>
    <col min="3867" max="3875" width="11.375" style="71" customWidth="1"/>
    <col min="3876" max="4096" width="11" style="71"/>
    <col min="4097" max="4097" width="23.25" style="71" customWidth="1"/>
    <col min="4098" max="4102" width="22.625" style="71" customWidth="1"/>
    <col min="4103" max="4105" width="11.875" style="71" customWidth="1"/>
    <col min="4106" max="4106" width="2.375" style="71" customWidth="1"/>
    <col min="4107" max="4107" width="23.25" style="71" customWidth="1"/>
    <col min="4108" max="4112" width="22.625" style="71" customWidth="1"/>
    <col min="4113" max="4115" width="11.875" style="71" customWidth="1"/>
    <col min="4116" max="4116" width="2.375" style="71" customWidth="1"/>
    <col min="4117" max="4117" width="2.875" style="71" customWidth="1"/>
    <col min="4118" max="4118" width="2.25" style="71" customWidth="1"/>
    <col min="4119" max="4119" width="75.625" style="71" customWidth="1"/>
    <col min="4120" max="4120" width="72.75" style="71" customWidth="1"/>
    <col min="4121" max="4122" width="10.875" style="71" customWidth="1"/>
    <col min="4123" max="4131" width="11.375" style="71" customWidth="1"/>
    <col min="4132" max="4352" width="11" style="71"/>
    <col min="4353" max="4353" width="23.25" style="71" customWidth="1"/>
    <col min="4354" max="4358" width="22.625" style="71" customWidth="1"/>
    <col min="4359" max="4361" width="11.875" style="71" customWidth="1"/>
    <col min="4362" max="4362" width="2.375" style="71" customWidth="1"/>
    <col min="4363" max="4363" width="23.25" style="71" customWidth="1"/>
    <col min="4364" max="4368" width="22.625" style="71" customWidth="1"/>
    <col min="4369" max="4371" width="11.875" style="71" customWidth="1"/>
    <col min="4372" max="4372" width="2.375" style="71" customWidth="1"/>
    <col min="4373" max="4373" width="2.875" style="71" customWidth="1"/>
    <col min="4374" max="4374" width="2.25" style="71" customWidth="1"/>
    <col min="4375" max="4375" width="75.625" style="71" customWidth="1"/>
    <col min="4376" max="4376" width="72.75" style="71" customWidth="1"/>
    <col min="4377" max="4378" width="10.875" style="71" customWidth="1"/>
    <col min="4379" max="4387" width="11.375" style="71" customWidth="1"/>
    <col min="4388" max="4608" width="11" style="71"/>
    <col min="4609" max="4609" width="23.25" style="71" customWidth="1"/>
    <col min="4610" max="4614" width="22.625" style="71" customWidth="1"/>
    <col min="4615" max="4617" width="11.875" style="71" customWidth="1"/>
    <col min="4618" max="4618" width="2.375" style="71" customWidth="1"/>
    <col min="4619" max="4619" width="23.25" style="71" customWidth="1"/>
    <col min="4620" max="4624" width="22.625" style="71" customWidth="1"/>
    <col min="4625" max="4627" width="11.875" style="71" customWidth="1"/>
    <col min="4628" max="4628" width="2.375" style="71" customWidth="1"/>
    <col min="4629" max="4629" width="2.875" style="71" customWidth="1"/>
    <col min="4630" max="4630" width="2.25" style="71" customWidth="1"/>
    <col min="4631" max="4631" width="75.625" style="71" customWidth="1"/>
    <col min="4632" max="4632" width="72.75" style="71" customWidth="1"/>
    <col min="4633" max="4634" width="10.875" style="71" customWidth="1"/>
    <col min="4635" max="4643" width="11.375" style="71" customWidth="1"/>
    <col min="4644" max="4864" width="11" style="71"/>
    <col min="4865" max="4865" width="23.25" style="71" customWidth="1"/>
    <col min="4866" max="4870" width="22.625" style="71" customWidth="1"/>
    <col min="4871" max="4873" width="11.875" style="71" customWidth="1"/>
    <col min="4874" max="4874" width="2.375" style="71" customWidth="1"/>
    <col min="4875" max="4875" width="23.25" style="71" customWidth="1"/>
    <col min="4876" max="4880" width="22.625" style="71" customWidth="1"/>
    <col min="4881" max="4883" width="11.875" style="71" customWidth="1"/>
    <col min="4884" max="4884" width="2.375" style="71" customWidth="1"/>
    <col min="4885" max="4885" width="2.875" style="71" customWidth="1"/>
    <col min="4886" max="4886" width="2.25" style="71" customWidth="1"/>
    <col min="4887" max="4887" width="75.625" style="71" customWidth="1"/>
    <col min="4888" max="4888" width="72.75" style="71" customWidth="1"/>
    <col min="4889" max="4890" width="10.875" style="71" customWidth="1"/>
    <col min="4891" max="4899" width="11.375" style="71" customWidth="1"/>
    <col min="4900" max="5120" width="11" style="71"/>
    <col min="5121" max="5121" width="23.25" style="71" customWidth="1"/>
    <col min="5122" max="5126" width="22.625" style="71" customWidth="1"/>
    <col min="5127" max="5129" width="11.875" style="71" customWidth="1"/>
    <col min="5130" max="5130" width="2.375" style="71" customWidth="1"/>
    <col min="5131" max="5131" width="23.25" style="71" customWidth="1"/>
    <col min="5132" max="5136" width="22.625" style="71" customWidth="1"/>
    <col min="5137" max="5139" width="11.875" style="71" customWidth="1"/>
    <col min="5140" max="5140" width="2.375" style="71" customWidth="1"/>
    <col min="5141" max="5141" width="2.875" style="71" customWidth="1"/>
    <col min="5142" max="5142" width="2.25" style="71" customWidth="1"/>
    <col min="5143" max="5143" width="75.625" style="71" customWidth="1"/>
    <col min="5144" max="5144" width="72.75" style="71" customWidth="1"/>
    <col min="5145" max="5146" width="10.875" style="71" customWidth="1"/>
    <col min="5147" max="5155" width="11.375" style="71" customWidth="1"/>
    <col min="5156" max="5376" width="11" style="71"/>
    <col min="5377" max="5377" width="23.25" style="71" customWidth="1"/>
    <col min="5378" max="5382" width="22.625" style="71" customWidth="1"/>
    <col min="5383" max="5385" width="11.875" style="71" customWidth="1"/>
    <col min="5386" max="5386" width="2.375" style="71" customWidth="1"/>
    <col min="5387" max="5387" width="23.25" style="71" customWidth="1"/>
    <col min="5388" max="5392" width="22.625" style="71" customWidth="1"/>
    <col min="5393" max="5395" width="11.875" style="71" customWidth="1"/>
    <col min="5396" max="5396" width="2.375" style="71" customWidth="1"/>
    <col min="5397" max="5397" width="2.875" style="71" customWidth="1"/>
    <col min="5398" max="5398" width="2.25" style="71" customWidth="1"/>
    <col min="5399" max="5399" width="75.625" style="71" customWidth="1"/>
    <col min="5400" max="5400" width="72.75" style="71" customWidth="1"/>
    <col min="5401" max="5402" width="10.875" style="71" customWidth="1"/>
    <col min="5403" max="5411" width="11.375" style="71" customWidth="1"/>
    <col min="5412" max="5632" width="11" style="71"/>
    <col min="5633" max="5633" width="23.25" style="71" customWidth="1"/>
    <col min="5634" max="5638" width="22.625" style="71" customWidth="1"/>
    <col min="5639" max="5641" width="11.875" style="71" customWidth="1"/>
    <col min="5642" max="5642" width="2.375" style="71" customWidth="1"/>
    <col min="5643" max="5643" width="23.25" style="71" customWidth="1"/>
    <col min="5644" max="5648" width="22.625" style="71" customWidth="1"/>
    <col min="5649" max="5651" width="11.875" style="71" customWidth="1"/>
    <col min="5652" max="5652" width="2.375" style="71" customWidth="1"/>
    <col min="5653" max="5653" width="2.875" style="71" customWidth="1"/>
    <col min="5654" max="5654" width="2.25" style="71" customWidth="1"/>
    <col min="5655" max="5655" width="75.625" style="71" customWidth="1"/>
    <col min="5656" max="5656" width="72.75" style="71" customWidth="1"/>
    <col min="5657" max="5658" width="10.875" style="71" customWidth="1"/>
    <col min="5659" max="5667" width="11.375" style="71" customWidth="1"/>
    <col min="5668" max="5888" width="11" style="71"/>
    <col min="5889" max="5889" width="23.25" style="71" customWidth="1"/>
    <col min="5890" max="5894" width="22.625" style="71" customWidth="1"/>
    <col min="5895" max="5897" width="11.875" style="71" customWidth="1"/>
    <col min="5898" max="5898" width="2.375" style="71" customWidth="1"/>
    <col min="5899" max="5899" width="23.25" style="71" customWidth="1"/>
    <col min="5900" max="5904" width="22.625" style="71" customWidth="1"/>
    <col min="5905" max="5907" width="11.875" style="71" customWidth="1"/>
    <col min="5908" max="5908" width="2.375" style="71" customWidth="1"/>
    <col min="5909" max="5909" width="2.875" style="71" customWidth="1"/>
    <col min="5910" max="5910" width="2.25" style="71" customWidth="1"/>
    <col min="5911" max="5911" width="75.625" style="71" customWidth="1"/>
    <col min="5912" max="5912" width="72.75" style="71" customWidth="1"/>
    <col min="5913" max="5914" width="10.875" style="71" customWidth="1"/>
    <col min="5915" max="5923" width="11.375" style="71" customWidth="1"/>
    <col min="5924" max="6144" width="11" style="71"/>
    <col min="6145" max="6145" width="23.25" style="71" customWidth="1"/>
    <col min="6146" max="6150" width="22.625" style="71" customWidth="1"/>
    <col min="6151" max="6153" width="11.875" style="71" customWidth="1"/>
    <col min="6154" max="6154" width="2.375" style="71" customWidth="1"/>
    <col min="6155" max="6155" width="23.25" style="71" customWidth="1"/>
    <col min="6156" max="6160" width="22.625" style="71" customWidth="1"/>
    <col min="6161" max="6163" width="11.875" style="71" customWidth="1"/>
    <col min="6164" max="6164" width="2.375" style="71" customWidth="1"/>
    <col min="6165" max="6165" width="2.875" style="71" customWidth="1"/>
    <col min="6166" max="6166" width="2.25" style="71" customWidth="1"/>
    <col min="6167" max="6167" width="75.625" style="71" customWidth="1"/>
    <col min="6168" max="6168" width="72.75" style="71" customWidth="1"/>
    <col min="6169" max="6170" width="10.875" style="71" customWidth="1"/>
    <col min="6171" max="6179" width="11.375" style="71" customWidth="1"/>
    <col min="6180" max="6400" width="11" style="71"/>
    <col min="6401" max="6401" width="23.25" style="71" customWidth="1"/>
    <col min="6402" max="6406" width="22.625" style="71" customWidth="1"/>
    <col min="6407" max="6409" width="11.875" style="71" customWidth="1"/>
    <col min="6410" max="6410" width="2.375" style="71" customWidth="1"/>
    <col min="6411" max="6411" width="23.25" style="71" customWidth="1"/>
    <col min="6412" max="6416" width="22.625" style="71" customWidth="1"/>
    <col min="6417" max="6419" width="11.875" style="71" customWidth="1"/>
    <col min="6420" max="6420" width="2.375" style="71" customWidth="1"/>
    <col min="6421" max="6421" width="2.875" style="71" customWidth="1"/>
    <col min="6422" max="6422" width="2.25" style="71" customWidth="1"/>
    <col min="6423" max="6423" width="75.625" style="71" customWidth="1"/>
    <col min="6424" max="6424" width="72.75" style="71" customWidth="1"/>
    <col min="6425" max="6426" width="10.875" style="71" customWidth="1"/>
    <col min="6427" max="6435" width="11.375" style="71" customWidth="1"/>
    <col min="6436" max="6656" width="11" style="71"/>
    <col min="6657" max="6657" width="23.25" style="71" customWidth="1"/>
    <col min="6658" max="6662" width="22.625" style="71" customWidth="1"/>
    <col min="6663" max="6665" width="11.875" style="71" customWidth="1"/>
    <col min="6666" max="6666" width="2.375" style="71" customWidth="1"/>
    <col min="6667" max="6667" width="23.25" style="71" customWidth="1"/>
    <col min="6668" max="6672" width="22.625" style="71" customWidth="1"/>
    <col min="6673" max="6675" width="11.875" style="71" customWidth="1"/>
    <col min="6676" max="6676" width="2.375" style="71" customWidth="1"/>
    <col min="6677" max="6677" width="2.875" style="71" customWidth="1"/>
    <col min="6678" max="6678" width="2.25" style="71" customWidth="1"/>
    <col min="6679" max="6679" width="75.625" style="71" customWidth="1"/>
    <col min="6680" max="6680" width="72.75" style="71" customWidth="1"/>
    <col min="6681" max="6682" width="10.875" style="71" customWidth="1"/>
    <col min="6683" max="6691" width="11.375" style="71" customWidth="1"/>
    <col min="6692" max="6912" width="11" style="71"/>
    <col min="6913" max="6913" width="23.25" style="71" customWidth="1"/>
    <col min="6914" max="6918" width="22.625" style="71" customWidth="1"/>
    <col min="6919" max="6921" width="11.875" style="71" customWidth="1"/>
    <col min="6922" max="6922" width="2.375" style="71" customWidth="1"/>
    <col min="6923" max="6923" width="23.25" style="71" customWidth="1"/>
    <col min="6924" max="6928" width="22.625" style="71" customWidth="1"/>
    <col min="6929" max="6931" width="11.875" style="71" customWidth="1"/>
    <col min="6932" max="6932" width="2.375" style="71" customWidth="1"/>
    <col min="6933" max="6933" width="2.875" style="71" customWidth="1"/>
    <col min="6934" max="6934" width="2.25" style="71" customWidth="1"/>
    <col min="6935" max="6935" width="75.625" style="71" customWidth="1"/>
    <col min="6936" max="6936" width="72.75" style="71" customWidth="1"/>
    <col min="6937" max="6938" width="10.875" style="71" customWidth="1"/>
    <col min="6939" max="6947" width="11.375" style="71" customWidth="1"/>
    <col min="6948" max="7168" width="11" style="71"/>
    <col min="7169" max="7169" width="23.25" style="71" customWidth="1"/>
    <col min="7170" max="7174" width="22.625" style="71" customWidth="1"/>
    <col min="7175" max="7177" width="11.875" style="71" customWidth="1"/>
    <col min="7178" max="7178" width="2.375" style="71" customWidth="1"/>
    <col min="7179" max="7179" width="23.25" style="71" customWidth="1"/>
    <col min="7180" max="7184" width="22.625" style="71" customWidth="1"/>
    <col min="7185" max="7187" width="11.875" style="71" customWidth="1"/>
    <col min="7188" max="7188" width="2.375" style="71" customWidth="1"/>
    <col min="7189" max="7189" width="2.875" style="71" customWidth="1"/>
    <col min="7190" max="7190" width="2.25" style="71" customWidth="1"/>
    <col min="7191" max="7191" width="75.625" style="71" customWidth="1"/>
    <col min="7192" max="7192" width="72.75" style="71" customWidth="1"/>
    <col min="7193" max="7194" width="10.875" style="71" customWidth="1"/>
    <col min="7195" max="7203" width="11.375" style="71" customWidth="1"/>
    <col min="7204" max="7424" width="11" style="71"/>
    <col min="7425" max="7425" width="23.25" style="71" customWidth="1"/>
    <col min="7426" max="7430" width="22.625" style="71" customWidth="1"/>
    <col min="7431" max="7433" width="11.875" style="71" customWidth="1"/>
    <col min="7434" max="7434" width="2.375" style="71" customWidth="1"/>
    <col min="7435" max="7435" width="23.25" style="71" customWidth="1"/>
    <col min="7436" max="7440" width="22.625" style="71" customWidth="1"/>
    <col min="7441" max="7443" width="11.875" style="71" customWidth="1"/>
    <col min="7444" max="7444" width="2.375" style="71" customWidth="1"/>
    <col min="7445" max="7445" width="2.875" style="71" customWidth="1"/>
    <col min="7446" max="7446" width="2.25" style="71" customWidth="1"/>
    <col min="7447" max="7447" width="75.625" style="71" customWidth="1"/>
    <col min="7448" max="7448" width="72.75" style="71" customWidth="1"/>
    <col min="7449" max="7450" width="10.875" style="71" customWidth="1"/>
    <col min="7451" max="7459" width="11.375" style="71" customWidth="1"/>
    <col min="7460" max="7680" width="11" style="71"/>
    <col min="7681" max="7681" width="23.25" style="71" customWidth="1"/>
    <col min="7682" max="7686" width="22.625" style="71" customWidth="1"/>
    <col min="7687" max="7689" width="11.875" style="71" customWidth="1"/>
    <col min="7690" max="7690" width="2.375" style="71" customWidth="1"/>
    <col min="7691" max="7691" width="23.25" style="71" customWidth="1"/>
    <col min="7692" max="7696" width="22.625" style="71" customWidth="1"/>
    <col min="7697" max="7699" width="11.875" style="71" customWidth="1"/>
    <col min="7700" max="7700" width="2.375" style="71" customWidth="1"/>
    <col min="7701" max="7701" width="2.875" style="71" customWidth="1"/>
    <col min="7702" max="7702" width="2.25" style="71" customWidth="1"/>
    <col min="7703" max="7703" width="75.625" style="71" customWidth="1"/>
    <col min="7704" max="7704" width="72.75" style="71" customWidth="1"/>
    <col min="7705" max="7706" width="10.875" style="71" customWidth="1"/>
    <col min="7707" max="7715" width="11.375" style="71" customWidth="1"/>
    <col min="7716" max="7936" width="11" style="71"/>
    <col min="7937" max="7937" width="23.25" style="71" customWidth="1"/>
    <col min="7938" max="7942" width="22.625" style="71" customWidth="1"/>
    <col min="7943" max="7945" width="11.875" style="71" customWidth="1"/>
    <col min="7946" max="7946" width="2.375" style="71" customWidth="1"/>
    <col min="7947" max="7947" width="23.25" style="71" customWidth="1"/>
    <col min="7948" max="7952" width="22.625" style="71" customWidth="1"/>
    <col min="7953" max="7955" width="11.875" style="71" customWidth="1"/>
    <col min="7956" max="7956" width="2.375" style="71" customWidth="1"/>
    <col min="7957" max="7957" width="2.875" style="71" customWidth="1"/>
    <col min="7958" max="7958" width="2.25" style="71" customWidth="1"/>
    <col min="7959" max="7959" width="75.625" style="71" customWidth="1"/>
    <col min="7960" max="7960" width="72.75" style="71" customWidth="1"/>
    <col min="7961" max="7962" width="10.875" style="71" customWidth="1"/>
    <col min="7963" max="7971" width="11.375" style="71" customWidth="1"/>
    <col min="7972" max="8192" width="11" style="71"/>
    <col min="8193" max="8193" width="23.25" style="71" customWidth="1"/>
    <col min="8194" max="8198" width="22.625" style="71" customWidth="1"/>
    <col min="8199" max="8201" width="11.875" style="71" customWidth="1"/>
    <col min="8202" max="8202" width="2.375" style="71" customWidth="1"/>
    <col min="8203" max="8203" width="23.25" style="71" customWidth="1"/>
    <col min="8204" max="8208" width="22.625" style="71" customWidth="1"/>
    <col min="8209" max="8211" width="11.875" style="71" customWidth="1"/>
    <col min="8212" max="8212" width="2.375" style="71" customWidth="1"/>
    <col min="8213" max="8213" width="2.875" style="71" customWidth="1"/>
    <col min="8214" max="8214" width="2.25" style="71" customWidth="1"/>
    <col min="8215" max="8215" width="75.625" style="71" customWidth="1"/>
    <col min="8216" max="8216" width="72.75" style="71" customWidth="1"/>
    <col min="8217" max="8218" width="10.875" style="71" customWidth="1"/>
    <col min="8219" max="8227" width="11.375" style="71" customWidth="1"/>
    <col min="8228" max="8448" width="11" style="71"/>
    <col min="8449" max="8449" width="23.25" style="71" customWidth="1"/>
    <col min="8450" max="8454" width="22.625" style="71" customWidth="1"/>
    <col min="8455" max="8457" width="11.875" style="71" customWidth="1"/>
    <col min="8458" max="8458" width="2.375" style="71" customWidth="1"/>
    <col min="8459" max="8459" width="23.25" style="71" customWidth="1"/>
    <col min="8460" max="8464" width="22.625" style="71" customWidth="1"/>
    <col min="8465" max="8467" width="11.875" style="71" customWidth="1"/>
    <col min="8468" max="8468" width="2.375" style="71" customWidth="1"/>
    <col min="8469" max="8469" width="2.875" style="71" customWidth="1"/>
    <col min="8470" max="8470" width="2.25" style="71" customWidth="1"/>
    <col min="8471" max="8471" width="75.625" style="71" customWidth="1"/>
    <col min="8472" max="8472" width="72.75" style="71" customWidth="1"/>
    <col min="8473" max="8474" width="10.875" style="71" customWidth="1"/>
    <col min="8475" max="8483" width="11.375" style="71" customWidth="1"/>
    <col min="8484" max="8704" width="11" style="71"/>
    <col min="8705" max="8705" width="23.25" style="71" customWidth="1"/>
    <col min="8706" max="8710" width="22.625" style="71" customWidth="1"/>
    <col min="8711" max="8713" width="11.875" style="71" customWidth="1"/>
    <col min="8714" max="8714" width="2.375" style="71" customWidth="1"/>
    <col min="8715" max="8715" width="23.25" style="71" customWidth="1"/>
    <col min="8716" max="8720" width="22.625" style="71" customWidth="1"/>
    <col min="8721" max="8723" width="11.875" style="71" customWidth="1"/>
    <col min="8724" max="8724" width="2.375" style="71" customWidth="1"/>
    <col min="8725" max="8725" width="2.875" style="71" customWidth="1"/>
    <col min="8726" max="8726" width="2.25" style="71" customWidth="1"/>
    <col min="8727" max="8727" width="75.625" style="71" customWidth="1"/>
    <col min="8728" max="8728" width="72.75" style="71" customWidth="1"/>
    <col min="8729" max="8730" width="10.875" style="71" customWidth="1"/>
    <col min="8731" max="8739" width="11.375" style="71" customWidth="1"/>
    <col min="8740" max="8960" width="11" style="71"/>
    <col min="8961" max="8961" width="23.25" style="71" customWidth="1"/>
    <col min="8962" max="8966" width="22.625" style="71" customWidth="1"/>
    <col min="8967" max="8969" width="11.875" style="71" customWidth="1"/>
    <col min="8970" max="8970" width="2.375" style="71" customWidth="1"/>
    <col min="8971" max="8971" width="23.25" style="71" customWidth="1"/>
    <col min="8972" max="8976" width="22.625" style="71" customWidth="1"/>
    <col min="8977" max="8979" width="11.875" style="71" customWidth="1"/>
    <col min="8980" max="8980" width="2.375" style="71" customWidth="1"/>
    <col min="8981" max="8981" width="2.875" style="71" customWidth="1"/>
    <col min="8982" max="8982" width="2.25" style="71" customWidth="1"/>
    <col min="8983" max="8983" width="75.625" style="71" customWidth="1"/>
    <col min="8984" max="8984" width="72.75" style="71" customWidth="1"/>
    <col min="8985" max="8986" width="10.875" style="71" customWidth="1"/>
    <col min="8987" max="8995" width="11.375" style="71" customWidth="1"/>
    <col min="8996" max="9216" width="11" style="71"/>
    <col min="9217" max="9217" width="23.25" style="71" customWidth="1"/>
    <col min="9218" max="9222" width="22.625" style="71" customWidth="1"/>
    <col min="9223" max="9225" width="11.875" style="71" customWidth="1"/>
    <col min="9226" max="9226" width="2.375" style="71" customWidth="1"/>
    <col min="9227" max="9227" width="23.25" style="71" customWidth="1"/>
    <col min="9228" max="9232" width="22.625" style="71" customWidth="1"/>
    <col min="9233" max="9235" width="11.875" style="71" customWidth="1"/>
    <col min="9236" max="9236" width="2.375" style="71" customWidth="1"/>
    <col min="9237" max="9237" width="2.875" style="71" customWidth="1"/>
    <col min="9238" max="9238" width="2.25" style="71" customWidth="1"/>
    <col min="9239" max="9239" width="75.625" style="71" customWidth="1"/>
    <col min="9240" max="9240" width="72.75" style="71" customWidth="1"/>
    <col min="9241" max="9242" width="10.875" style="71" customWidth="1"/>
    <col min="9243" max="9251" width="11.375" style="71" customWidth="1"/>
    <col min="9252" max="9472" width="11" style="71"/>
    <col min="9473" max="9473" width="23.25" style="71" customWidth="1"/>
    <col min="9474" max="9478" width="22.625" style="71" customWidth="1"/>
    <col min="9479" max="9481" width="11.875" style="71" customWidth="1"/>
    <col min="9482" max="9482" width="2.375" style="71" customWidth="1"/>
    <col min="9483" max="9483" width="23.25" style="71" customWidth="1"/>
    <col min="9484" max="9488" width="22.625" style="71" customWidth="1"/>
    <col min="9489" max="9491" width="11.875" style="71" customWidth="1"/>
    <col min="9492" max="9492" width="2.375" style="71" customWidth="1"/>
    <col min="9493" max="9493" width="2.875" style="71" customWidth="1"/>
    <col min="9494" max="9494" width="2.25" style="71" customWidth="1"/>
    <col min="9495" max="9495" width="75.625" style="71" customWidth="1"/>
    <col min="9496" max="9496" width="72.75" style="71" customWidth="1"/>
    <col min="9497" max="9498" width="10.875" style="71" customWidth="1"/>
    <col min="9499" max="9507" width="11.375" style="71" customWidth="1"/>
    <col min="9508" max="9728" width="11" style="71"/>
    <col min="9729" max="9729" width="23.25" style="71" customWidth="1"/>
    <col min="9730" max="9734" width="22.625" style="71" customWidth="1"/>
    <col min="9735" max="9737" width="11.875" style="71" customWidth="1"/>
    <col min="9738" max="9738" width="2.375" style="71" customWidth="1"/>
    <col min="9739" max="9739" width="23.25" style="71" customWidth="1"/>
    <col min="9740" max="9744" width="22.625" style="71" customWidth="1"/>
    <col min="9745" max="9747" width="11.875" style="71" customWidth="1"/>
    <col min="9748" max="9748" width="2.375" style="71" customWidth="1"/>
    <col min="9749" max="9749" width="2.875" style="71" customWidth="1"/>
    <col min="9750" max="9750" width="2.25" style="71" customWidth="1"/>
    <col min="9751" max="9751" width="75.625" style="71" customWidth="1"/>
    <col min="9752" max="9752" width="72.75" style="71" customWidth="1"/>
    <col min="9753" max="9754" width="10.875" style="71" customWidth="1"/>
    <col min="9755" max="9763" width="11.375" style="71" customWidth="1"/>
    <col min="9764" max="9984" width="11" style="71"/>
    <col min="9985" max="9985" width="23.25" style="71" customWidth="1"/>
    <col min="9986" max="9990" width="22.625" style="71" customWidth="1"/>
    <col min="9991" max="9993" width="11.875" style="71" customWidth="1"/>
    <col min="9994" max="9994" width="2.375" style="71" customWidth="1"/>
    <col min="9995" max="9995" width="23.25" style="71" customWidth="1"/>
    <col min="9996" max="10000" width="22.625" style="71" customWidth="1"/>
    <col min="10001" max="10003" width="11.875" style="71" customWidth="1"/>
    <col min="10004" max="10004" width="2.375" style="71" customWidth="1"/>
    <col min="10005" max="10005" width="2.875" style="71" customWidth="1"/>
    <col min="10006" max="10006" width="2.25" style="71" customWidth="1"/>
    <col min="10007" max="10007" width="75.625" style="71" customWidth="1"/>
    <col min="10008" max="10008" width="72.75" style="71" customWidth="1"/>
    <col min="10009" max="10010" width="10.875" style="71" customWidth="1"/>
    <col min="10011" max="10019" width="11.375" style="71" customWidth="1"/>
    <col min="10020" max="10240" width="11" style="71"/>
    <col min="10241" max="10241" width="23.25" style="71" customWidth="1"/>
    <col min="10242" max="10246" width="22.625" style="71" customWidth="1"/>
    <col min="10247" max="10249" width="11.875" style="71" customWidth="1"/>
    <col min="10250" max="10250" width="2.375" style="71" customWidth="1"/>
    <col min="10251" max="10251" width="23.25" style="71" customWidth="1"/>
    <col min="10252" max="10256" width="22.625" style="71" customWidth="1"/>
    <col min="10257" max="10259" width="11.875" style="71" customWidth="1"/>
    <col min="10260" max="10260" width="2.375" style="71" customWidth="1"/>
    <col min="10261" max="10261" width="2.875" style="71" customWidth="1"/>
    <col min="10262" max="10262" width="2.25" style="71" customWidth="1"/>
    <col min="10263" max="10263" width="75.625" style="71" customWidth="1"/>
    <col min="10264" max="10264" width="72.75" style="71" customWidth="1"/>
    <col min="10265" max="10266" width="10.875" style="71" customWidth="1"/>
    <col min="10267" max="10275" width="11.375" style="71" customWidth="1"/>
    <col min="10276" max="10496" width="11" style="71"/>
    <col min="10497" max="10497" width="23.25" style="71" customWidth="1"/>
    <col min="10498" max="10502" width="22.625" style="71" customWidth="1"/>
    <col min="10503" max="10505" width="11.875" style="71" customWidth="1"/>
    <col min="10506" max="10506" width="2.375" style="71" customWidth="1"/>
    <col min="10507" max="10507" width="23.25" style="71" customWidth="1"/>
    <col min="10508" max="10512" width="22.625" style="71" customWidth="1"/>
    <col min="10513" max="10515" width="11.875" style="71" customWidth="1"/>
    <col min="10516" max="10516" width="2.375" style="71" customWidth="1"/>
    <col min="10517" max="10517" width="2.875" style="71" customWidth="1"/>
    <col min="10518" max="10518" width="2.25" style="71" customWidth="1"/>
    <col min="10519" max="10519" width="75.625" style="71" customWidth="1"/>
    <col min="10520" max="10520" width="72.75" style="71" customWidth="1"/>
    <col min="10521" max="10522" width="10.875" style="71" customWidth="1"/>
    <col min="10523" max="10531" width="11.375" style="71" customWidth="1"/>
    <col min="10532" max="10752" width="11" style="71"/>
    <col min="10753" max="10753" width="23.25" style="71" customWidth="1"/>
    <col min="10754" max="10758" width="22.625" style="71" customWidth="1"/>
    <col min="10759" max="10761" width="11.875" style="71" customWidth="1"/>
    <col min="10762" max="10762" width="2.375" style="71" customWidth="1"/>
    <col min="10763" max="10763" width="23.25" style="71" customWidth="1"/>
    <col min="10764" max="10768" width="22.625" style="71" customWidth="1"/>
    <col min="10769" max="10771" width="11.875" style="71" customWidth="1"/>
    <col min="10772" max="10772" width="2.375" style="71" customWidth="1"/>
    <col min="10773" max="10773" width="2.875" style="71" customWidth="1"/>
    <col min="10774" max="10774" width="2.25" style="71" customWidth="1"/>
    <col min="10775" max="10775" width="75.625" style="71" customWidth="1"/>
    <col min="10776" max="10776" width="72.75" style="71" customWidth="1"/>
    <col min="10777" max="10778" width="10.875" style="71" customWidth="1"/>
    <col min="10779" max="10787" width="11.375" style="71" customWidth="1"/>
    <col min="10788" max="11008" width="11" style="71"/>
    <col min="11009" max="11009" width="23.25" style="71" customWidth="1"/>
    <col min="11010" max="11014" width="22.625" style="71" customWidth="1"/>
    <col min="11015" max="11017" width="11.875" style="71" customWidth="1"/>
    <col min="11018" max="11018" width="2.375" style="71" customWidth="1"/>
    <col min="11019" max="11019" width="23.25" style="71" customWidth="1"/>
    <col min="11020" max="11024" width="22.625" style="71" customWidth="1"/>
    <col min="11025" max="11027" width="11.875" style="71" customWidth="1"/>
    <col min="11028" max="11028" width="2.375" style="71" customWidth="1"/>
    <col min="11029" max="11029" width="2.875" style="71" customWidth="1"/>
    <col min="11030" max="11030" width="2.25" style="71" customWidth="1"/>
    <col min="11031" max="11031" width="75.625" style="71" customWidth="1"/>
    <col min="11032" max="11032" width="72.75" style="71" customWidth="1"/>
    <col min="11033" max="11034" width="10.875" style="71" customWidth="1"/>
    <col min="11035" max="11043" width="11.375" style="71" customWidth="1"/>
    <col min="11044" max="11264" width="11" style="71"/>
    <col min="11265" max="11265" width="23.25" style="71" customWidth="1"/>
    <col min="11266" max="11270" width="22.625" style="71" customWidth="1"/>
    <col min="11271" max="11273" width="11.875" style="71" customWidth="1"/>
    <col min="11274" max="11274" width="2.375" style="71" customWidth="1"/>
    <col min="11275" max="11275" width="23.25" style="71" customWidth="1"/>
    <col min="11276" max="11280" width="22.625" style="71" customWidth="1"/>
    <col min="11281" max="11283" width="11.875" style="71" customWidth="1"/>
    <col min="11284" max="11284" width="2.375" style="71" customWidth="1"/>
    <col min="11285" max="11285" width="2.875" style="71" customWidth="1"/>
    <col min="11286" max="11286" width="2.25" style="71" customWidth="1"/>
    <col min="11287" max="11287" width="75.625" style="71" customWidth="1"/>
    <col min="11288" max="11288" width="72.75" style="71" customWidth="1"/>
    <col min="11289" max="11290" width="10.875" style="71" customWidth="1"/>
    <col min="11291" max="11299" width="11.375" style="71" customWidth="1"/>
    <col min="11300" max="11520" width="11" style="71"/>
    <col min="11521" max="11521" width="23.25" style="71" customWidth="1"/>
    <col min="11522" max="11526" width="22.625" style="71" customWidth="1"/>
    <col min="11527" max="11529" width="11.875" style="71" customWidth="1"/>
    <col min="11530" max="11530" width="2.375" style="71" customWidth="1"/>
    <col min="11531" max="11531" width="23.25" style="71" customWidth="1"/>
    <col min="11532" max="11536" width="22.625" style="71" customWidth="1"/>
    <col min="11537" max="11539" width="11.875" style="71" customWidth="1"/>
    <col min="11540" max="11540" width="2.375" style="71" customWidth="1"/>
    <col min="11541" max="11541" width="2.875" style="71" customWidth="1"/>
    <col min="11542" max="11542" width="2.25" style="71" customWidth="1"/>
    <col min="11543" max="11543" width="75.625" style="71" customWidth="1"/>
    <col min="11544" max="11544" width="72.75" style="71" customWidth="1"/>
    <col min="11545" max="11546" width="10.875" style="71" customWidth="1"/>
    <col min="11547" max="11555" width="11.375" style="71" customWidth="1"/>
    <col min="11556" max="11776" width="11" style="71"/>
    <col min="11777" max="11777" width="23.25" style="71" customWidth="1"/>
    <col min="11778" max="11782" width="22.625" style="71" customWidth="1"/>
    <col min="11783" max="11785" width="11.875" style="71" customWidth="1"/>
    <col min="11786" max="11786" width="2.375" style="71" customWidth="1"/>
    <col min="11787" max="11787" width="23.25" style="71" customWidth="1"/>
    <col min="11788" max="11792" width="22.625" style="71" customWidth="1"/>
    <col min="11793" max="11795" width="11.875" style="71" customWidth="1"/>
    <col min="11796" max="11796" width="2.375" style="71" customWidth="1"/>
    <col min="11797" max="11797" width="2.875" style="71" customWidth="1"/>
    <col min="11798" max="11798" width="2.25" style="71" customWidth="1"/>
    <col min="11799" max="11799" width="75.625" style="71" customWidth="1"/>
    <col min="11800" max="11800" width="72.75" style="71" customWidth="1"/>
    <col min="11801" max="11802" width="10.875" style="71" customWidth="1"/>
    <col min="11803" max="11811" width="11.375" style="71" customWidth="1"/>
    <col min="11812" max="12032" width="11" style="71"/>
    <col min="12033" max="12033" width="23.25" style="71" customWidth="1"/>
    <col min="12034" max="12038" width="22.625" style="71" customWidth="1"/>
    <col min="12039" max="12041" width="11.875" style="71" customWidth="1"/>
    <col min="12042" max="12042" width="2.375" style="71" customWidth="1"/>
    <col min="12043" max="12043" width="23.25" style="71" customWidth="1"/>
    <col min="12044" max="12048" width="22.625" style="71" customWidth="1"/>
    <col min="12049" max="12051" width="11.875" style="71" customWidth="1"/>
    <col min="12052" max="12052" width="2.375" style="71" customWidth="1"/>
    <col min="12053" max="12053" width="2.875" style="71" customWidth="1"/>
    <col min="12054" max="12054" width="2.25" style="71" customWidth="1"/>
    <col min="12055" max="12055" width="75.625" style="71" customWidth="1"/>
    <col min="12056" max="12056" width="72.75" style="71" customWidth="1"/>
    <col min="12057" max="12058" width="10.875" style="71" customWidth="1"/>
    <col min="12059" max="12067" width="11.375" style="71" customWidth="1"/>
    <col min="12068" max="12288" width="11" style="71"/>
    <col min="12289" max="12289" width="23.25" style="71" customWidth="1"/>
    <col min="12290" max="12294" width="22.625" style="71" customWidth="1"/>
    <col min="12295" max="12297" width="11.875" style="71" customWidth="1"/>
    <col min="12298" max="12298" width="2.375" style="71" customWidth="1"/>
    <col min="12299" max="12299" width="23.25" style="71" customWidth="1"/>
    <col min="12300" max="12304" width="22.625" style="71" customWidth="1"/>
    <col min="12305" max="12307" width="11.875" style="71" customWidth="1"/>
    <col min="12308" max="12308" width="2.375" style="71" customWidth="1"/>
    <col min="12309" max="12309" width="2.875" style="71" customWidth="1"/>
    <col min="12310" max="12310" width="2.25" style="71" customWidth="1"/>
    <col min="12311" max="12311" width="75.625" style="71" customWidth="1"/>
    <col min="12312" max="12312" width="72.75" style="71" customWidth="1"/>
    <col min="12313" max="12314" width="10.875" style="71" customWidth="1"/>
    <col min="12315" max="12323" width="11.375" style="71" customWidth="1"/>
    <col min="12324" max="12544" width="11" style="71"/>
    <col min="12545" max="12545" width="23.25" style="71" customWidth="1"/>
    <col min="12546" max="12550" width="22.625" style="71" customWidth="1"/>
    <col min="12551" max="12553" width="11.875" style="71" customWidth="1"/>
    <col min="12554" max="12554" width="2.375" style="71" customWidth="1"/>
    <col min="12555" max="12555" width="23.25" style="71" customWidth="1"/>
    <col min="12556" max="12560" width="22.625" style="71" customWidth="1"/>
    <col min="12561" max="12563" width="11.875" style="71" customWidth="1"/>
    <col min="12564" max="12564" width="2.375" style="71" customWidth="1"/>
    <col min="12565" max="12565" width="2.875" style="71" customWidth="1"/>
    <col min="12566" max="12566" width="2.25" style="71" customWidth="1"/>
    <col min="12567" max="12567" width="75.625" style="71" customWidth="1"/>
    <col min="12568" max="12568" width="72.75" style="71" customWidth="1"/>
    <col min="12569" max="12570" width="10.875" style="71" customWidth="1"/>
    <col min="12571" max="12579" width="11.375" style="71" customWidth="1"/>
    <col min="12580" max="12800" width="11" style="71"/>
    <col min="12801" max="12801" width="23.25" style="71" customWidth="1"/>
    <col min="12802" max="12806" width="22.625" style="71" customWidth="1"/>
    <col min="12807" max="12809" width="11.875" style="71" customWidth="1"/>
    <col min="12810" max="12810" width="2.375" style="71" customWidth="1"/>
    <col min="12811" max="12811" width="23.25" style="71" customWidth="1"/>
    <col min="12812" max="12816" width="22.625" style="71" customWidth="1"/>
    <col min="12817" max="12819" width="11.875" style="71" customWidth="1"/>
    <col min="12820" max="12820" width="2.375" style="71" customWidth="1"/>
    <col min="12821" max="12821" width="2.875" style="71" customWidth="1"/>
    <col min="12822" max="12822" width="2.25" style="71" customWidth="1"/>
    <col min="12823" max="12823" width="75.625" style="71" customWidth="1"/>
    <col min="12824" max="12824" width="72.75" style="71" customWidth="1"/>
    <col min="12825" max="12826" width="10.875" style="71" customWidth="1"/>
    <col min="12827" max="12835" width="11.375" style="71" customWidth="1"/>
    <col min="12836" max="13056" width="11" style="71"/>
    <col min="13057" max="13057" width="23.25" style="71" customWidth="1"/>
    <col min="13058" max="13062" width="22.625" style="71" customWidth="1"/>
    <col min="13063" max="13065" width="11.875" style="71" customWidth="1"/>
    <col min="13066" max="13066" width="2.375" style="71" customWidth="1"/>
    <col min="13067" max="13067" width="23.25" style="71" customWidth="1"/>
    <col min="13068" max="13072" width="22.625" style="71" customWidth="1"/>
    <col min="13073" max="13075" width="11.875" style="71" customWidth="1"/>
    <col min="13076" max="13076" width="2.375" style="71" customWidth="1"/>
    <col min="13077" max="13077" width="2.875" style="71" customWidth="1"/>
    <col min="13078" max="13078" width="2.25" style="71" customWidth="1"/>
    <col min="13079" max="13079" width="75.625" style="71" customWidth="1"/>
    <col min="13080" max="13080" width="72.75" style="71" customWidth="1"/>
    <col min="13081" max="13082" width="10.875" style="71" customWidth="1"/>
    <col min="13083" max="13091" width="11.375" style="71" customWidth="1"/>
    <col min="13092" max="13312" width="11" style="71"/>
    <col min="13313" max="13313" width="23.25" style="71" customWidth="1"/>
    <col min="13314" max="13318" width="22.625" style="71" customWidth="1"/>
    <col min="13319" max="13321" width="11.875" style="71" customWidth="1"/>
    <col min="13322" max="13322" width="2.375" style="71" customWidth="1"/>
    <col min="13323" max="13323" width="23.25" style="71" customWidth="1"/>
    <col min="13324" max="13328" width="22.625" style="71" customWidth="1"/>
    <col min="13329" max="13331" width="11.875" style="71" customWidth="1"/>
    <col min="13332" max="13332" width="2.375" style="71" customWidth="1"/>
    <col min="13333" max="13333" width="2.875" style="71" customWidth="1"/>
    <col min="13334" max="13334" width="2.25" style="71" customWidth="1"/>
    <col min="13335" max="13335" width="75.625" style="71" customWidth="1"/>
    <col min="13336" max="13336" width="72.75" style="71" customWidth="1"/>
    <col min="13337" max="13338" width="10.875" style="71" customWidth="1"/>
    <col min="13339" max="13347" width="11.375" style="71" customWidth="1"/>
    <col min="13348" max="13568" width="11" style="71"/>
    <col min="13569" max="13569" width="23.25" style="71" customWidth="1"/>
    <col min="13570" max="13574" width="22.625" style="71" customWidth="1"/>
    <col min="13575" max="13577" width="11.875" style="71" customWidth="1"/>
    <col min="13578" max="13578" width="2.375" style="71" customWidth="1"/>
    <col min="13579" max="13579" width="23.25" style="71" customWidth="1"/>
    <col min="13580" max="13584" width="22.625" style="71" customWidth="1"/>
    <col min="13585" max="13587" width="11.875" style="71" customWidth="1"/>
    <col min="13588" max="13588" width="2.375" style="71" customWidth="1"/>
    <col min="13589" max="13589" width="2.875" style="71" customWidth="1"/>
    <col min="13590" max="13590" width="2.25" style="71" customWidth="1"/>
    <col min="13591" max="13591" width="75.625" style="71" customWidth="1"/>
    <col min="13592" max="13592" width="72.75" style="71" customWidth="1"/>
    <col min="13593" max="13594" width="10.875" style="71" customWidth="1"/>
    <col min="13595" max="13603" width="11.375" style="71" customWidth="1"/>
    <col min="13604" max="13824" width="11" style="71"/>
    <col min="13825" max="13825" width="23.25" style="71" customWidth="1"/>
    <col min="13826" max="13830" width="22.625" style="71" customWidth="1"/>
    <col min="13831" max="13833" width="11.875" style="71" customWidth="1"/>
    <col min="13834" max="13834" width="2.375" style="71" customWidth="1"/>
    <col min="13835" max="13835" width="23.25" style="71" customWidth="1"/>
    <col min="13836" max="13840" width="22.625" style="71" customWidth="1"/>
    <col min="13841" max="13843" width="11.875" style="71" customWidth="1"/>
    <col min="13844" max="13844" width="2.375" style="71" customWidth="1"/>
    <col min="13845" max="13845" width="2.875" style="71" customWidth="1"/>
    <col min="13846" max="13846" width="2.25" style="71" customWidth="1"/>
    <col min="13847" max="13847" width="75.625" style="71" customWidth="1"/>
    <col min="13848" max="13848" width="72.75" style="71" customWidth="1"/>
    <col min="13849" max="13850" width="10.875" style="71" customWidth="1"/>
    <col min="13851" max="13859" width="11.375" style="71" customWidth="1"/>
    <col min="13860" max="14080" width="11" style="71"/>
    <col min="14081" max="14081" width="23.25" style="71" customWidth="1"/>
    <col min="14082" max="14086" width="22.625" style="71" customWidth="1"/>
    <col min="14087" max="14089" width="11.875" style="71" customWidth="1"/>
    <col min="14090" max="14090" width="2.375" style="71" customWidth="1"/>
    <col min="14091" max="14091" width="23.25" style="71" customWidth="1"/>
    <col min="14092" max="14096" width="22.625" style="71" customWidth="1"/>
    <col min="14097" max="14099" width="11.875" style="71" customWidth="1"/>
    <col min="14100" max="14100" width="2.375" style="71" customWidth="1"/>
    <col min="14101" max="14101" width="2.875" style="71" customWidth="1"/>
    <col min="14102" max="14102" width="2.25" style="71" customWidth="1"/>
    <col min="14103" max="14103" width="75.625" style="71" customWidth="1"/>
    <col min="14104" max="14104" width="72.75" style="71" customWidth="1"/>
    <col min="14105" max="14106" width="10.875" style="71" customWidth="1"/>
    <col min="14107" max="14115" width="11.375" style="71" customWidth="1"/>
    <col min="14116" max="14336" width="11" style="71"/>
    <col min="14337" max="14337" width="23.25" style="71" customWidth="1"/>
    <col min="14338" max="14342" width="22.625" style="71" customWidth="1"/>
    <col min="14343" max="14345" width="11.875" style="71" customWidth="1"/>
    <col min="14346" max="14346" width="2.375" style="71" customWidth="1"/>
    <col min="14347" max="14347" width="23.25" style="71" customWidth="1"/>
    <col min="14348" max="14352" width="22.625" style="71" customWidth="1"/>
    <col min="14353" max="14355" width="11.875" style="71" customWidth="1"/>
    <col min="14356" max="14356" width="2.375" style="71" customWidth="1"/>
    <col min="14357" max="14357" width="2.875" style="71" customWidth="1"/>
    <col min="14358" max="14358" width="2.25" style="71" customWidth="1"/>
    <col min="14359" max="14359" width="75.625" style="71" customWidth="1"/>
    <col min="14360" max="14360" width="72.75" style="71" customWidth="1"/>
    <col min="14361" max="14362" width="10.875" style="71" customWidth="1"/>
    <col min="14363" max="14371" width="11.375" style="71" customWidth="1"/>
    <col min="14372" max="14592" width="11" style="71"/>
    <col min="14593" max="14593" width="23.25" style="71" customWidth="1"/>
    <col min="14594" max="14598" width="22.625" style="71" customWidth="1"/>
    <col min="14599" max="14601" width="11.875" style="71" customWidth="1"/>
    <col min="14602" max="14602" width="2.375" style="71" customWidth="1"/>
    <col min="14603" max="14603" width="23.25" style="71" customWidth="1"/>
    <col min="14604" max="14608" width="22.625" style="71" customWidth="1"/>
    <col min="14609" max="14611" width="11.875" style="71" customWidth="1"/>
    <col min="14612" max="14612" width="2.375" style="71" customWidth="1"/>
    <col min="14613" max="14613" width="2.875" style="71" customWidth="1"/>
    <col min="14614" max="14614" width="2.25" style="71" customWidth="1"/>
    <col min="14615" max="14615" width="75.625" style="71" customWidth="1"/>
    <col min="14616" max="14616" width="72.75" style="71" customWidth="1"/>
    <col min="14617" max="14618" width="10.875" style="71" customWidth="1"/>
    <col min="14619" max="14627" width="11.375" style="71" customWidth="1"/>
    <col min="14628" max="14848" width="11" style="71"/>
    <col min="14849" max="14849" width="23.25" style="71" customWidth="1"/>
    <col min="14850" max="14854" width="22.625" style="71" customWidth="1"/>
    <col min="14855" max="14857" width="11.875" style="71" customWidth="1"/>
    <col min="14858" max="14858" width="2.375" style="71" customWidth="1"/>
    <col min="14859" max="14859" width="23.25" style="71" customWidth="1"/>
    <col min="14860" max="14864" width="22.625" style="71" customWidth="1"/>
    <col min="14865" max="14867" width="11.875" style="71" customWidth="1"/>
    <col min="14868" max="14868" width="2.375" style="71" customWidth="1"/>
    <col min="14869" max="14869" width="2.875" style="71" customWidth="1"/>
    <col min="14870" max="14870" width="2.25" style="71" customWidth="1"/>
    <col min="14871" max="14871" width="75.625" style="71" customWidth="1"/>
    <col min="14872" max="14872" width="72.75" style="71" customWidth="1"/>
    <col min="14873" max="14874" width="10.875" style="71" customWidth="1"/>
    <col min="14875" max="14883" width="11.375" style="71" customWidth="1"/>
    <col min="14884" max="15104" width="11" style="71"/>
    <col min="15105" max="15105" width="23.25" style="71" customWidth="1"/>
    <col min="15106" max="15110" width="22.625" style="71" customWidth="1"/>
    <col min="15111" max="15113" width="11.875" style="71" customWidth="1"/>
    <col min="15114" max="15114" width="2.375" style="71" customWidth="1"/>
    <col min="15115" max="15115" width="23.25" style="71" customWidth="1"/>
    <col min="15116" max="15120" width="22.625" style="71" customWidth="1"/>
    <col min="15121" max="15123" width="11.875" style="71" customWidth="1"/>
    <col min="15124" max="15124" width="2.375" style="71" customWidth="1"/>
    <col min="15125" max="15125" width="2.875" style="71" customWidth="1"/>
    <col min="15126" max="15126" width="2.25" style="71" customWidth="1"/>
    <col min="15127" max="15127" width="75.625" style="71" customWidth="1"/>
    <col min="15128" max="15128" width="72.75" style="71" customWidth="1"/>
    <col min="15129" max="15130" width="10.875" style="71" customWidth="1"/>
    <col min="15131" max="15139" width="11.375" style="71" customWidth="1"/>
    <col min="15140" max="15360" width="11" style="71"/>
    <col min="15361" max="15361" width="23.25" style="71" customWidth="1"/>
    <col min="15362" max="15366" width="22.625" style="71" customWidth="1"/>
    <col min="15367" max="15369" width="11.875" style="71" customWidth="1"/>
    <col min="15370" max="15370" width="2.375" style="71" customWidth="1"/>
    <col min="15371" max="15371" width="23.25" style="71" customWidth="1"/>
    <col min="15372" max="15376" width="22.625" style="71" customWidth="1"/>
    <col min="15377" max="15379" width="11.875" style="71" customWidth="1"/>
    <col min="15380" max="15380" width="2.375" style="71" customWidth="1"/>
    <col min="15381" max="15381" width="2.875" style="71" customWidth="1"/>
    <col min="15382" max="15382" width="2.25" style="71" customWidth="1"/>
    <col min="15383" max="15383" width="75.625" style="71" customWidth="1"/>
    <col min="15384" max="15384" width="72.75" style="71" customWidth="1"/>
    <col min="15385" max="15386" width="10.875" style="71" customWidth="1"/>
    <col min="15387" max="15395" width="11.375" style="71" customWidth="1"/>
    <col min="15396" max="15616" width="11" style="71"/>
    <col min="15617" max="15617" width="23.25" style="71" customWidth="1"/>
    <col min="15618" max="15622" width="22.625" style="71" customWidth="1"/>
    <col min="15623" max="15625" width="11.875" style="71" customWidth="1"/>
    <col min="15626" max="15626" width="2.375" style="71" customWidth="1"/>
    <col min="15627" max="15627" width="23.25" style="71" customWidth="1"/>
    <col min="15628" max="15632" width="22.625" style="71" customWidth="1"/>
    <col min="15633" max="15635" width="11.875" style="71" customWidth="1"/>
    <col min="15636" max="15636" width="2.375" style="71" customWidth="1"/>
    <col min="15637" max="15637" width="2.875" style="71" customWidth="1"/>
    <col min="15638" max="15638" width="2.25" style="71" customWidth="1"/>
    <col min="15639" max="15639" width="75.625" style="71" customWidth="1"/>
    <col min="15640" max="15640" width="72.75" style="71" customWidth="1"/>
    <col min="15641" max="15642" width="10.875" style="71" customWidth="1"/>
    <col min="15643" max="15651" width="11.375" style="71" customWidth="1"/>
    <col min="15652" max="15872" width="11" style="71"/>
    <col min="15873" max="15873" width="23.25" style="71" customWidth="1"/>
    <col min="15874" max="15878" width="22.625" style="71" customWidth="1"/>
    <col min="15879" max="15881" width="11.875" style="71" customWidth="1"/>
    <col min="15882" max="15882" width="2.375" style="71" customWidth="1"/>
    <col min="15883" max="15883" width="23.25" style="71" customWidth="1"/>
    <col min="15884" max="15888" width="22.625" style="71" customWidth="1"/>
    <col min="15889" max="15891" width="11.875" style="71" customWidth="1"/>
    <col min="15892" max="15892" width="2.375" style="71" customWidth="1"/>
    <col min="15893" max="15893" width="2.875" style="71" customWidth="1"/>
    <col min="15894" max="15894" width="2.25" style="71" customWidth="1"/>
    <col min="15895" max="15895" width="75.625" style="71" customWidth="1"/>
    <col min="15896" max="15896" width="72.75" style="71" customWidth="1"/>
    <col min="15897" max="15898" width="10.875" style="71" customWidth="1"/>
    <col min="15899" max="15907" width="11.375" style="71" customWidth="1"/>
    <col min="15908" max="16128" width="11" style="71"/>
    <col min="16129" max="16129" width="23.25" style="71" customWidth="1"/>
    <col min="16130" max="16134" width="22.625" style="71" customWidth="1"/>
    <col min="16135" max="16137" width="11.875" style="71" customWidth="1"/>
    <col min="16138" max="16138" width="2.375" style="71" customWidth="1"/>
    <col min="16139" max="16139" width="23.25" style="71" customWidth="1"/>
    <col min="16140" max="16144" width="22.625" style="71" customWidth="1"/>
    <col min="16145" max="16147" width="11.875" style="71" customWidth="1"/>
    <col min="16148" max="16148" width="2.375" style="71" customWidth="1"/>
    <col min="16149" max="16149" width="2.875" style="71" customWidth="1"/>
    <col min="16150" max="16150" width="2.25" style="71" customWidth="1"/>
    <col min="16151" max="16151" width="75.625" style="71" customWidth="1"/>
    <col min="16152" max="16152" width="72.75" style="71" customWidth="1"/>
    <col min="16153" max="16154" width="10.875" style="71" customWidth="1"/>
    <col min="16155" max="16163" width="11.375" style="71" customWidth="1"/>
    <col min="16164" max="16384" width="11" style="71"/>
  </cols>
  <sheetData>
    <row r="1" spans="1:38" s="4" customFormat="1" ht="49.5" customHeight="1">
      <c r="A1" s="243" t="s">
        <v>0</v>
      </c>
      <c r="B1" s="243"/>
      <c r="C1" s="243"/>
      <c r="D1" s="243"/>
      <c r="E1" s="1"/>
      <c r="F1" s="1"/>
      <c r="G1" s="2"/>
      <c r="H1" s="2"/>
      <c r="I1" s="2"/>
      <c r="J1" s="3"/>
      <c r="K1" s="243" t="s">
        <v>1</v>
      </c>
      <c r="L1" s="243"/>
      <c r="M1" s="243"/>
      <c r="N1" s="243"/>
      <c r="O1" s="1"/>
      <c r="P1" s="1"/>
      <c r="Q1" s="2"/>
      <c r="R1" s="2"/>
      <c r="S1" s="2"/>
      <c r="T1" s="101"/>
      <c r="U1" s="101"/>
      <c r="V1" s="101"/>
      <c r="W1" s="101"/>
      <c r="X1" s="101"/>
      <c r="Y1" s="101"/>
      <c r="Z1" s="76"/>
      <c r="AA1" s="76"/>
      <c r="AB1" s="76"/>
      <c r="AC1" s="76"/>
      <c r="AD1" s="76"/>
      <c r="AE1" s="76"/>
      <c r="AF1" s="76"/>
      <c r="AG1" s="76"/>
      <c r="AH1" s="76"/>
      <c r="AI1" s="76"/>
      <c r="AJ1" s="76"/>
    </row>
    <row r="2" spans="1:38" s="7" customFormat="1" ht="48" customHeight="1">
      <c r="A2" s="244" t="s">
        <v>22</v>
      </c>
      <c r="B2" s="244"/>
      <c r="C2" s="244"/>
      <c r="D2" s="244"/>
      <c r="E2" s="244"/>
      <c r="F2" s="244"/>
      <c r="G2" s="5"/>
      <c r="H2" s="5"/>
      <c r="I2" s="5"/>
      <c r="J2" s="6"/>
      <c r="K2" s="244" t="str">
        <f>A2</f>
        <v>[bitte anklicken und auswählen]</v>
      </c>
      <c r="L2" s="244"/>
      <c r="M2" s="244"/>
      <c r="N2" s="244"/>
      <c r="O2" s="244"/>
      <c r="P2" s="244"/>
      <c r="Q2" s="5"/>
      <c r="R2" s="5"/>
      <c r="S2" s="5"/>
      <c r="T2" s="102"/>
      <c r="U2" s="102"/>
      <c r="V2" s="102"/>
      <c r="W2" s="102"/>
      <c r="X2" s="102"/>
      <c r="Y2" s="102"/>
      <c r="Z2" s="14"/>
      <c r="AA2" s="14"/>
      <c r="AB2" s="14"/>
      <c r="AC2" s="14"/>
      <c r="AD2" s="14"/>
      <c r="AE2" s="14"/>
      <c r="AF2" s="14"/>
      <c r="AG2" s="14"/>
      <c r="AH2" s="14"/>
      <c r="AI2" s="14"/>
      <c r="AJ2" s="14"/>
    </row>
    <row r="3" spans="1:38" s="98" customFormat="1" ht="36.75" customHeight="1">
      <c r="B3" s="181" t="s">
        <v>118</v>
      </c>
      <c r="C3" s="180"/>
      <c r="D3" s="181" t="s">
        <v>134</v>
      </c>
      <c r="E3" s="182"/>
      <c r="F3" s="182" t="s">
        <v>3</v>
      </c>
      <c r="G3" s="242" t="s">
        <v>4</v>
      </c>
      <c r="H3" s="242"/>
      <c r="I3" s="242"/>
      <c r="J3" s="183"/>
      <c r="L3" s="98" t="s">
        <v>2</v>
      </c>
      <c r="M3" s="180"/>
      <c r="N3" s="181" t="s">
        <v>134</v>
      </c>
      <c r="O3" s="182"/>
      <c r="P3" s="182" t="s">
        <v>3</v>
      </c>
      <c r="Q3" s="242" t="s">
        <v>4</v>
      </c>
      <c r="R3" s="242"/>
      <c r="S3" s="242"/>
      <c r="Z3" s="184"/>
      <c r="AA3" s="184"/>
      <c r="AB3" s="184"/>
      <c r="AC3" s="184"/>
      <c r="AD3" s="184"/>
      <c r="AE3" s="184"/>
      <c r="AF3" s="184"/>
      <c r="AG3" s="184"/>
      <c r="AH3" s="184"/>
      <c r="AI3" s="184"/>
      <c r="AJ3" s="184"/>
    </row>
    <row r="4" spans="1:38" s="98" customFormat="1" ht="5.0999999999999996" customHeight="1" thickBot="1">
      <c r="B4" s="181"/>
      <c r="C4" s="180"/>
      <c r="D4" s="181"/>
      <c r="E4" s="182"/>
      <c r="F4" s="182"/>
      <c r="G4" s="183"/>
      <c r="H4" s="183"/>
      <c r="I4" s="183"/>
      <c r="J4" s="183"/>
      <c r="M4" s="180"/>
      <c r="N4" s="181"/>
      <c r="O4" s="182"/>
      <c r="P4" s="182"/>
      <c r="Q4" s="183"/>
      <c r="R4" s="183"/>
      <c r="S4" s="183"/>
      <c r="Z4" s="184"/>
      <c r="AA4" s="184"/>
      <c r="AB4" s="184"/>
      <c r="AC4" s="184"/>
      <c r="AD4" s="184"/>
      <c r="AE4" s="184"/>
      <c r="AF4" s="184"/>
      <c r="AG4" s="184"/>
      <c r="AH4" s="184"/>
      <c r="AI4" s="184"/>
      <c r="AJ4" s="184"/>
    </row>
    <row r="5" spans="1:38" s="10" customFormat="1" ht="32.65" customHeight="1" thickBot="1">
      <c r="A5" s="185" t="s">
        <v>5</v>
      </c>
      <c r="B5" s="251"/>
      <c r="C5" s="252"/>
      <c r="D5" s="253"/>
      <c r="E5" s="254"/>
      <c r="F5" s="187"/>
      <c r="G5" s="249" t="s">
        <v>72</v>
      </c>
      <c r="H5" s="249"/>
      <c r="I5" s="250"/>
      <c r="J5" s="9"/>
      <c r="K5" s="185" t="s">
        <v>5</v>
      </c>
      <c r="L5" s="255" t="str">
        <f>IF(B5&lt;&gt;"",B5,"")</f>
        <v/>
      </c>
      <c r="M5" s="254"/>
      <c r="N5" s="253" t="str">
        <f>IF(D5&lt;&gt;"",D5,"")</f>
        <v/>
      </c>
      <c r="O5" s="254"/>
      <c r="P5" s="186" t="str">
        <f>IF(F5&lt;&gt;"",F5,"")</f>
        <v/>
      </c>
      <c r="Q5" s="245" t="str">
        <f>IF(G5&lt;&gt;"",G5,"")</f>
        <v>---</v>
      </c>
      <c r="R5" s="245"/>
      <c r="S5" s="246"/>
      <c r="T5" s="100"/>
      <c r="U5" s="100"/>
      <c r="V5" s="100"/>
      <c r="W5" s="100"/>
      <c r="X5" s="100"/>
      <c r="Y5" s="100"/>
    </row>
    <row r="6" spans="1:38" s="10" customFormat="1" ht="32.65" customHeight="1" thickBot="1">
      <c r="A6" s="11" t="s">
        <v>117</v>
      </c>
      <c r="B6" s="247"/>
      <c r="C6" s="248"/>
      <c r="D6" s="256"/>
      <c r="E6" s="257"/>
      <c r="F6" s="188"/>
      <c r="G6" s="258"/>
      <c r="H6" s="258"/>
      <c r="I6" s="259"/>
      <c r="J6" s="9"/>
      <c r="K6" s="11" t="s">
        <v>117</v>
      </c>
      <c r="L6" s="260" t="str">
        <f>IF(B6&lt;&gt;"",B6,"")</f>
        <v/>
      </c>
      <c r="M6" s="257"/>
      <c r="N6" s="256" t="str">
        <f>IF(D6&lt;&gt;"",D6,"")</f>
        <v/>
      </c>
      <c r="O6" s="257"/>
      <c r="P6" s="179"/>
      <c r="Q6" s="223"/>
      <c r="R6" s="223"/>
      <c r="S6" s="224"/>
      <c r="T6" s="100"/>
      <c r="U6" s="100"/>
      <c r="V6" s="100"/>
      <c r="W6" s="100"/>
      <c r="X6" s="100"/>
      <c r="Y6" s="100"/>
    </row>
    <row r="7" spans="1:38" s="10" customFormat="1" ht="61.5" customHeight="1" thickBot="1">
      <c r="A7" s="11" t="s">
        <v>6</v>
      </c>
      <c r="B7" s="228"/>
      <c r="C7" s="229"/>
      <c r="D7" s="229"/>
      <c r="E7" s="229"/>
      <c r="F7" s="229"/>
      <c r="G7" s="229"/>
      <c r="H7" s="229"/>
      <c r="I7" s="230"/>
      <c r="J7" s="9"/>
      <c r="K7" s="11" t="s">
        <v>6</v>
      </c>
      <c r="L7" s="231" t="str">
        <f>IF(B7&lt;&gt;"",B7,"")</f>
        <v/>
      </c>
      <c r="M7" s="232"/>
      <c r="N7" s="232"/>
      <c r="O7" s="232"/>
      <c r="P7" s="232"/>
      <c r="Q7" s="232"/>
      <c r="R7" s="232"/>
      <c r="S7" s="233"/>
      <c r="T7" s="100"/>
      <c r="U7" s="100"/>
      <c r="V7" s="100"/>
      <c r="W7" s="103"/>
      <c r="X7" s="100"/>
      <c r="Y7" s="100"/>
    </row>
    <row r="8" spans="1:38" s="15" customFormat="1" ht="25.5" customHeight="1">
      <c r="A8" s="98"/>
      <c r="K8" s="98"/>
      <c r="O8" s="16"/>
      <c r="T8" s="104"/>
      <c r="U8" s="104"/>
      <c r="V8" s="104"/>
      <c r="W8" s="105"/>
      <c r="X8" s="104"/>
      <c r="Y8" s="104"/>
      <c r="Z8" s="77"/>
      <c r="AA8" s="77"/>
      <c r="AB8" s="77"/>
      <c r="AC8" s="77"/>
      <c r="AD8" s="77"/>
      <c r="AE8" s="77"/>
      <c r="AF8" s="77"/>
      <c r="AG8" s="77"/>
      <c r="AH8" s="77"/>
      <c r="AI8" s="77"/>
      <c r="AJ8" s="77"/>
      <c r="AK8" s="117" t="s">
        <v>91</v>
      </c>
      <c r="AL8" s="118" t="s">
        <v>92</v>
      </c>
    </row>
    <row r="9" spans="1:38" s="56" customFormat="1" ht="35.1" customHeight="1" thickBot="1">
      <c r="A9" s="173" t="s">
        <v>8</v>
      </c>
      <c r="B9" s="174" t="s">
        <v>9</v>
      </c>
      <c r="C9" s="174" t="s">
        <v>10</v>
      </c>
      <c r="D9" s="174" t="s">
        <v>11</v>
      </c>
      <c r="E9" s="174" t="s">
        <v>12</v>
      </c>
      <c r="F9" s="174" t="s">
        <v>13</v>
      </c>
      <c r="G9" s="58" t="s">
        <v>89</v>
      </c>
      <c r="H9" s="58" t="s">
        <v>14</v>
      </c>
      <c r="I9" s="58" t="s">
        <v>15</v>
      </c>
      <c r="J9" s="58"/>
      <c r="K9" s="173" t="s">
        <v>8</v>
      </c>
      <c r="L9" s="234" t="s">
        <v>109</v>
      </c>
      <c r="M9" s="234"/>
      <c r="N9" s="234"/>
      <c r="O9" s="234"/>
      <c r="P9" s="234"/>
      <c r="Q9" s="234"/>
      <c r="R9" s="234"/>
      <c r="S9" s="234"/>
      <c r="T9" s="175"/>
      <c r="U9" s="175"/>
      <c r="V9" s="175"/>
      <c r="W9" s="176"/>
      <c r="X9" s="175"/>
      <c r="Y9" s="175"/>
      <c r="Z9" s="177"/>
      <c r="AA9" s="177"/>
      <c r="AB9" s="177"/>
      <c r="AC9" s="178" t="s">
        <v>16</v>
      </c>
      <c r="AD9" s="177"/>
      <c r="AE9" s="178" t="s">
        <v>17</v>
      </c>
      <c r="AF9" s="177"/>
      <c r="AG9" s="177"/>
      <c r="AH9" s="177"/>
      <c r="AI9" s="177"/>
      <c r="AJ9" s="177"/>
      <c r="AK9" s="147">
        <v>100</v>
      </c>
      <c r="AL9" s="148">
        <v>1</v>
      </c>
    </row>
    <row r="10" spans="1:38" s="20" customFormat="1" ht="17.25" customHeight="1" thickBot="1">
      <c r="A10" s="142" t="s">
        <v>18</v>
      </c>
      <c r="B10" s="149" t="s">
        <v>19</v>
      </c>
      <c r="C10" s="150"/>
      <c r="D10" s="150"/>
      <c r="E10" s="195" t="s">
        <v>20</v>
      </c>
      <c r="F10" s="196"/>
      <c r="G10" s="151"/>
      <c r="H10" s="152"/>
      <c r="I10" s="153"/>
      <c r="J10" s="154"/>
      <c r="K10" s="142" t="s">
        <v>18</v>
      </c>
      <c r="L10" s="134"/>
      <c r="M10" s="135"/>
      <c r="N10" s="135"/>
      <c r="O10" s="135"/>
      <c r="P10" s="135"/>
      <c r="Q10" s="135"/>
      <c r="R10" s="135"/>
      <c r="S10" s="136"/>
      <c r="T10" s="106"/>
      <c r="U10" s="106"/>
      <c r="V10" s="106"/>
      <c r="W10" s="235"/>
      <c r="X10" s="106"/>
      <c r="Y10" s="106"/>
      <c r="Z10" s="78"/>
      <c r="AA10" s="78"/>
      <c r="AB10" s="78"/>
      <c r="AC10" s="79">
        <f>AC11+AC13+AC12+AC14+AC15+AC16+AC17</f>
        <v>55</v>
      </c>
      <c r="AD10" s="80">
        <f>G11+G13+G12+G14+G15+G16+G17</f>
        <v>55</v>
      </c>
      <c r="AE10" s="79">
        <v>0</v>
      </c>
      <c r="AF10" s="78"/>
      <c r="AG10" s="78"/>
      <c r="AH10" s="78"/>
      <c r="AI10" s="78"/>
      <c r="AJ10" s="78"/>
      <c r="AK10" s="121">
        <v>98</v>
      </c>
      <c r="AL10" s="122">
        <v>1.1000000000000001</v>
      </c>
    </row>
    <row r="11" spans="1:38" s="25" customFormat="1" ht="83.25" customHeight="1">
      <c r="A11" s="139" t="s">
        <v>90</v>
      </c>
      <c r="B11" s="155" t="s">
        <v>21</v>
      </c>
      <c r="C11" s="155" t="s">
        <v>100</v>
      </c>
      <c r="D11" s="155" t="s">
        <v>101</v>
      </c>
      <c r="E11" s="155" t="s">
        <v>119</v>
      </c>
      <c r="F11" s="155" t="s">
        <v>120</v>
      </c>
      <c r="G11" s="189">
        <v>18</v>
      </c>
      <c r="H11" s="22"/>
      <c r="I11" s="23">
        <f t="shared" ref="I11:I17" si="0">IF(AD$10&gt;0,AC$10/AD$10*G11*H11,0)</f>
        <v>0</v>
      </c>
      <c r="J11" s="24"/>
      <c r="K11" s="139" t="s">
        <v>90</v>
      </c>
      <c r="L11" s="236"/>
      <c r="M11" s="237"/>
      <c r="N11" s="237"/>
      <c r="O11" s="237"/>
      <c r="P11" s="237"/>
      <c r="Q11" s="237"/>
      <c r="R11" s="237"/>
      <c r="S11" s="238"/>
      <c r="T11" s="107"/>
      <c r="U11" s="107"/>
      <c r="V11" s="107"/>
      <c r="W11" s="235"/>
      <c r="X11" s="107"/>
      <c r="Y11" s="107"/>
      <c r="Z11" s="81"/>
      <c r="AA11" s="81"/>
      <c r="AB11" s="81" t="s">
        <v>22</v>
      </c>
      <c r="AC11" s="82">
        <v>20</v>
      </c>
      <c r="AD11" s="83"/>
      <c r="AE11" s="83"/>
      <c r="AF11" s="81"/>
      <c r="AG11" s="81"/>
      <c r="AH11" s="81"/>
      <c r="AI11" s="81"/>
      <c r="AJ11" s="81"/>
      <c r="AK11" s="121">
        <v>97</v>
      </c>
      <c r="AL11" s="122">
        <v>1.1000000000000001</v>
      </c>
    </row>
    <row r="12" spans="1:38" s="25" customFormat="1" ht="83.25" customHeight="1">
      <c r="A12" s="140" t="s">
        <v>23</v>
      </c>
      <c r="B12" s="155" t="s">
        <v>24</v>
      </c>
      <c r="C12" s="155" t="s">
        <v>25</v>
      </c>
      <c r="D12" s="155" t="s">
        <v>103</v>
      </c>
      <c r="E12" s="155" t="s">
        <v>102</v>
      </c>
      <c r="F12" s="156" t="s">
        <v>26</v>
      </c>
      <c r="G12" s="21">
        <v>12</v>
      </c>
      <c r="H12" s="22"/>
      <c r="I12" s="26">
        <f t="shared" si="0"/>
        <v>0</v>
      </c>
      <c r="J12" s="24"/>
      <c r="K12" s="140" t="s">
        <v>23</v>
      </c>
      <c r="L12" s="200"/>
      <c r="M12" s="201"/>
      <c r="N12" s="201"/>
      <c r="O12" s="201"/>
      <c r="P12" s="201"/>
      <c r="Q12" s="201"/>
      <c r="R12" s="201"/>
      <c r="S12" s="202"/>
      <c r="T12" s="107"/>
      <c r="U12" s="107"/>
      <c r="V12" s="107"/>
      <c r="W12" s="108"/>
      <c r="X12" s="109"/>
      <c r="Y12" s="107"/>
      <c r="Z12" s="81"/>
      <c r="AA12" s="81"/>
      <c r="AB12" s="81" t="s">
        <v>75</v>
      </c>
      <c r="AC12" s="82">
        <v>10</v>
      </c>
      <c r="AD12" s="83"/>
      <c r="AE12" s="83"/>
      <c r="AF12" s="81"/>
      <c r="AG12" s="81"/>
      <c r="AH12" s="81"/>
      <c r="AI12" s="81"/>
      <c r="AJ12" s="81"/>
      <c r="AK12" s="121">
        <v>96</v>
      </c>
      <c r="AL12" s="122">
        <v>1.2</v>
      </c>
    </row>
    <row r="13" spans="1:38" s="25" customFormat="1" ht="83.25" customHeight="1">
      <c r="A13" s="140" t="s">
        <v>27</v>
      </c>
      <c r="B13" s="155" t="s">
        <v>98</v>
      </c>
      <c r="C13" s="155" t="s">
        <v>99</v>
      </c>
      <c r="D13" s="155" t="s">
        <v>130</v>
      </c>
      <c r="E13" s="155" t="s">
        <v>131</v>
      </c>
      <c r="F13" s="155" t="s">
        <v>132</v>
      </c>
      <c r="G13" s="21">
        <v>5</v>
      </c>
      <c r="H13" s="22"/>
      <c r="I13" s="26">
        <f t="shared" si="0"/>
        <v>0</v>
      </c>
      <c r="J13" s="24"/>
      <c r="K13" s="140" t="s">
        <v>27</v>
      </c>
      <c r="L13" s="200"/>
      <c r="M13" s="201"/>
      <c r="N13" s="201"/>
      <c r="O13" s="201"/>
      <c r="P13" s="201"/>
      <c r="Q13" s="201"/>
      <c r="R13" s="201"/>
      <c r="S13" s="202"/>
      <c r="T13" s="107"/>
      <c r="U13" s="107"/>
      <c r="V13" s="107"/>
      <c r="W13" s="108"/>
      <c r="X13" s="110"/>
      <c r="Y13" s="107"/>
      <c r="Z13" s="81"/>
      <c r="AA13" s="81"/>
      <c r="AB13" s="81" t="s">
        <v>76</v>
      </c>
      <c r="AC13" s="82">
        <v>5</v>
      </c>
      <c r="AD13" s="83"/>
      <c r="AE13" s="83"/>
      <c r="AF13" s="81"/>
      <c r="AG13" s="81"/>
      <c r="AH13" s="81"/>
      <c r="AI13" s="81"/>
      <c r="AJ13" s="81"/>
      <c r="AK13" s="121">
        <v>95</v>
      </c>
      <c r="AL13" s="122">
        <v>1.3</v>
      </c>
    </row>
    <row r="14" spans="1:38" s="25" customFormat="1" ht="83.25" customHeight="1">
      <c r="A14" s="140" t="s">
        <v>28</v>
      </c>
      <c r="B14" s="155" t="s">
        <v>29</v>
      </c>
      <c r="C14" s="155" t="s">
        <v>30</v>
      </c>
      <c r="D14" s="155" t="s">
        <v>31</v>
      </c>
      <c r="E14" s="155" t="s">
        <v>32</v>
      </c>
      <c r="F14" s="156" t="s">
        <v>33</v>
      </c>
      <c r="G14" s="21">
        <v>8</v>
      </c>
      <c r="H14" s="22"/>
      <c r="I14" s="26">
        <f t="shared" si="0"/>
        <v>0</v>
      </c>
      <c r="J14" s="24"/>
      <c r="K14" s="140" t="s">
        <v>28</v>
      </c>
      <c r="L14" s="200"/>
      <c r="M14" s="201"/>
      <c r="N14" s="201"/>
      <c r="O14" s="201"/>
      <c r="P14" s="201"/>
      <c r="Q14" s="201"/>
      <c r="R14" s="201"/>
      <c r="S14" s="202"/>
      <c r="T14" s="107"/>
      <c r="U14" s="107"/>
      <c r="V14" s="107"/>
      <c r="W14" s="227"/>
      <c r="X14" s="227"/>
      <c r="Y14" s="107"/>
      <c r="Z14" s="81"/>
      <c r="AA14" s="81"/>
      <c r="AB14" s="81" t="s">
        <v>77</v>
      </c>
      <c r="AC14" s="82">
        <v>5</v>
      </c>
      <c r="AD14" s="83"/>
      <c r="AE14" s="83"/>
      <c r="AF14" s="81"/>
      <c r="AG14" s="81"/>
      <c r="AH14" s="81"/>
      <c r="AI14" s="81"/>
      <c r="AJ14" s="81"/>
      <c r="AK14" s="121">
        <v>94</v>
      </c>
      <c r="AL14" s="122">
        <v>1.3</v>
      </c>
    </row>
    <row r="15" spans="1:38" s="25" customFormat="1" ht="83.25" customHeight="1">
      <c r="A15" s="140" t="s">
        <v>35</v>
      </c>
      <c r="B15" s="155" t="s">
        <v>36</v>
      </c>
      <c r="C15" s="155" t="s">
        <v>37</v>
      </c>
      <c r="D15" s="155" t="s">
        <v>38</v>
      </c>
      <c r="E15" s="155" t="s">
        <v>115</v>
      </c>
      <c r="F15" s="156" t="s">
        <v>106</v>
      </c>
      <c r="G15" s="21">
        <v>4</v>
      </c>
      <c r="H15" s="22"/>
      <c r="I15" s="26">
        <f t="shared" si="0"/>
        <v>0</v>
      </c>
      <c r="J15" s="24"/>
      <c r="K15" s="140" t="s">
        <v>35</v>
      </c>
      <c r="L15" s="200"/>
      <c r="M15" s="201"/>
      <c r="N15" s="201"/>
      <c r="O15" s="201"/>
      <c r="P15" s="201"/>
      <c r="Q15" s="201"/>
      <c r="R15" s="201"/>
      <c r="S15" s="202"/>
      <c r="T15" s="107"/>
      <c r="U15" s="107"/>
      <c r="V15" s="107"/>
      <c r="W15" s="111"/>
      <c r="X15" s="107"/>
      <c r="Y15" s="107"/>
      <c r="Z15" s="81"/>
      <c r="AA15" s="81"/>
      <c r="AB15" s="81" t="s">
        <v>83</v>
      </c>
      <c r="AC15" s="82">
        <v>5</v>
      </c>
      <c r="AD15" s="83"/>
      <c r="AE15" s="83"/>
      <c r="AF15" s="81"/>
      <c r="AG15" s="81"/>
      <c r="AH15" s="81"/>
      <c r="AI15" s="81"/>
      <c r="AJ15" s="81"/>
      <c r="AK15" s="121">
        <v>93</v>
      </c>
      <c r="AL15" s="122">
        <v>1.4</v>
      </c>
    </row>
    <row r="16" spans="1:38" s="73" customFormat="1" ht="89.25" customHeight="1">
      <c r="A16" s="140" t="s">
        <v>40</v>
      </c>
      <c r="B16" s="157" t="s">
        <v>41</v>
      </c>
      <c r="C16" s="158" t="s">
        <v>42</v>
      </c>
      <c r="D16" s="158" t="s">
        <v>43</v>
      </c>
      <c r="E16" s="158" t="s">
        <v>44</v>
      </c>
      <c r="F16" s="159" t="s">
        <v>107</v>
      </c>
      <c r="G16" s="75">
        <v>4</v>
      </c>
      <c r="H16" s="22"/>
      <c r="I16" s="26">
        <f t="shared" si="0"/>
        <v>0</v>
      </c>
      <c r="J16" s="24"/>
      <c r="K16" s="140" t="s">
        <v>40</v>
      </c>
      <c r="L16" s="200"/>
      <c r="M16" s="201"/>
      <c r="N16" s="201"/>
      <c r="O16" s="201"/>
      <c r="P16" s="201"/>
      <c r="Q16" s="201"/>
      <c r="R16" s="201"/>
      <c r="S16" s="202"/>
      <c r="T16" s="107"/>
      <c r="U16" s="107"/>
      <c r="V16" s="107"/>
      <c r="W16" s="112"/>
      <c r="X16" s="107"/>
      <c r="Y16" s="107"/>
      <c r="Z16" s="81"/>
      <c r="AA16" s="81"/>
      <c r="AB16" s="95" t="s">
        <v>96</v>
      </c>
      <c r="AC16" s="82">
        <v>5</v>
      </c>
      <c r="AD16" s="83"/>
      <c r="AE16" s="83"/>
      <c r="AF16" s="81"/>
      <c r="AG16" s="81"/>
      <c r="AH16" s="81"/>
      <c r="AI16" s="81"/>
      <c r="AJ16" s="81"/>
      <c r="AK16" s="121">
        <v>92</v>
      </c>
      <c r="AL16" s="122">
        <v>1.4</v>
      </c>
    </row>
    <row r="17" spans="1:38" s="73" customFormat="1" ht="77.25" thickBot="1">
      <c r="A17" s="141" t="s">
        <v>108</v>
      </c>
      <c r="B17" s="160" t="s">
        <v>116</v>
      </c>
      <c r="C17" s="161" t="s">
        <v>93</v>
      </c>
      <c r="D17" s="161" t="s">
        <v>104</v>
      </c>
      <c r="E17" s="161" t="s">
        <v>105</v>
      </c>
      <c r="F17" s="162" t="s">
        <v>121</v>
      </c>
      <c r="G17" s="75">
        <v>4</v>
      </c>
      <c r="H17" s="33"/>
      <c r="I17" s="93">
        <f t="shared" si="0"/>
        <v>0</v>
      </c>
      <c r="J17" s="24"/>
      <c r="K17" s="141" t="s">
        <v>108</v>
      </c>
      <c r="L17" s="239"/>
      <c r="M17" s="240"/>
      <c r="N17" s="240"/>
      <c r="O17" s="240"/>
      <c r="P17" s="240"/>
      <c r="Q17" s="240"/>
      <c r="R17" s="240"/>
      <c r="S17" s="241"/>
      <c r="T17" s="107"/>
      <c r="U17" s="107"/>
      <c r="V17" s="107"/>
      <c r="W17" s="113"/>
      <c r="X17" s="113"/>
      <c r="Y17" s="107"/>
      <c r="Z17" s="81"/>
      <c r="AA17" s="81"/>
      <c r="AB17" s="81" t="s">
        <v>84</v>
      </c>
      <c r="AC17" s="82">
        <v>5</v>
      </c>
      <c r="AD17" s="83"/>
      <c r="AE17" s="83"/>
      <c r="AF17" s="81"/>
      <c r="AG17" s="81"/>
      <c r="AH17" s="81"/>
      <c r="AI17" s="81"/>
      <c r="AJ17" s="81"/>
      <c r="AK17" s="123">
        <v>91</v>
      </c>
      <c r="AL17" s="124">
        <v>1.5</v>
      </c>
    </row>
    <row r="18" spans="1:38" s="172" customFormat="1" ht="17.25" customHeight="1">
      <c r="A18" s="142" t="s">
        <v>18</v>
      </c>
      <c r="B18" s="149" t="s">
        <v>45</v>
      </c>
      <c r="C18" s="150"/>
      <c r="D18" s="150"/>
      <c r="E18" s="195" t="s">
        <v>46</v>
      </c>
      <c r="F18" s="196"/>
      <c r="G18" s="151"/>
      <c r="H18" s="165"/>
      <c r="I18" s="153"/>
      <c r="J18" s="154"/>
      <c r="K18" s="142" t="s">
        <v>18</v>
      </c>
      <c r="L18" s="197"/>
      <c r="M18" s="198"/>
      <c r="N18" s="198"/>
      <c r="O18" s="198"/>
      <c r="P18" s="198"/>
      <c r="Q18" s="198"/>
      <c r="R18" s="198"/>
      <c r="S18" s="199"/>
      <c r="T18" s="166"/>
      <c r="U18" s="166"/>
      <c r="V18" s="166"/>
      <c r="W18" s="167"/>
      <c r="X18" s="166"/>
      <c r="Y18" s="166"/>
      <c r="Z18" s="168"/>
      <c r="AA18" s="168"/>
      <c r="AB18" s="169" t="s">
        <v>86</v>
      </c>
      <c r="AC18" s="170">
        <f>SUM(AC19:AC23)</f>
        <v>45</v>
      </c>
      <c r="AD18" s="171">
        <f>G19+G20+G21+G22+G23</f>
        <v>45</v>
      </c>
      <c r="AE18" s="170"/>
      <c r="AF18" s="168"/>
      <c r="AG18" s="168"/>
      <c r="AH18" s="168"/>
      <c r="AI18" s="168"/>
      <c r="AJ18" s="168"/>
      <c r="AK18" s="145">
        <v>90</v>
      </c>
      <c r="AL18" s="146">
        <v>1.6</v>
      </c>
    </row>
    <row r="19" spans="1:38" s="25" customFormat="1" ht="83.25" customHeight="1">
      <c r="A19" s="140" t="s">
        <v>94</v>
      </c>
      <c r="B19" s="155" t="s">
        <v>95</v>
      </c>
      <c r="C19" s="155" t="s">
        <v>122</v>
      </c>
      <c r="D19" s="155" t="s">
        <v>123</v>
      </c>
      <c r="E19" s="155" t="s">
        <v>47</v>
      </c>
      <c r="F19" s="155" t="s">
        <v>48</v>
      </c>
      <c r="G19" s="21">
        <v>10</v>
      </c>
      <c r="H19" s="33"/>
      <c r="I19" s="26">
        <f>IF(AD$18&gt;0,AC$18/AD$18*G19*H19,0)</f>
        <v>0</v>
      </c>
      <c r="J19" s="24"/>
      <c r="K19" s="140" t="s">
        <v>94</v>
      </c>
      <c r="L19" s="200"/>
      <c r="M19" s="201"/>
      <c r="N19" s="201"/>
      <c r="O19" s="201"/>
      <c r="P19" s="201"/>
      <c r="Q19" s="201"/>
      <c r="R19" s="201"/>
      <c r="S19" s="202"/>
      <c r="T19" s="107"/>
      <c r="U19" s="107"/>
      <c r="V19" s="107"/>
      <c r="W19" s="107"/>
      <c r="X19" s="107"/>
      <c r="Y19" s="107"/>
      <c r="Z19" s="81"/>
      <c r="AA19" s="81"/>
      <c r="AB19" s="81" t="s">
        <v>78</v>
      </c>
      <c r="AC19" s="82">
        <v>10</v>
      </c>
      <c r="AD19" s="83"/>
      <c r="AE19" s="83"/>
      <c r="AF19" s="81"/>
      <c r="AG19" s="81"/>
      <c r="AH19" s="81"/>
      <c r="AI19" s="81"/>
      <c r="AJ19" s="81"/>
      <c r="AK19" s="121">
        <v>89</v>
      </c>
      <c r="AL19" s="122">
        <v>1.6</v>
      </c>
    </row>
    <row r="20" spans="1:38" s="25" customFormat="1" ht="83.25" customHeight="1">
      <c r="A20" s="143" t="s">
        <v>49</v>
      </c>
      <c r="B20" s="163" t="s">
        <v>50</v>
      </c>
      <c r="C20" s="163" t="s">
        <v>51</v>
      </c>
      <c r="D20" s="163" t="s">
        <v>124</v>
      </c>
      <c r="E20" s="163" t="s">
        <v>125</v>
      </c>
      <c r="F20" s="163" t="s">
        <v>52</v>
      </c>
      <c r="G20" s="21">
        <v>5</v>
      </c>
      <c r="H20" s="33"/>
      <c r="I20" s="26">
        <f>IF(AD$18&gt;0,AC$18/AD$18*G20*H20,0)</f>
        <v>0</v>
      </c>
      <c r="J20" s="24"/>
      <c r="K20" s="143" t="s">
        <v>49</v>
      </c>
      <c r="L20" s="200"/>
      <c r="M20" s="201"/>
      <c r="N20" s="201"/>
      <c r="O20" s="201"/>
      <c r="P20" s="201"/>
      <c r="Q20" s="201"/>
      <c r="R20" s="201"/>
      <c r="S20" s="202"/>
      <c r="T20" s="107"/>
      <c r="U20" s="107"/>
      <c r="V20" s="107"/>
      <c r="W20" s="107"/>
      <c r="X20" s="107"/>
      <c r="Y20" s="107"/>
      <c r="Z20" s="81"/>
      <c r="AA20" s="81"/>
      <c r="AB20" s="81" t="s">
        <v>79</v>
      </c>
      <c r="AC20" s="82">
        <v>5</v>
      </c>
      <c r="AD20" s="83"/>
      <c r="AE20" s="83"/>
      <c r="AF20" s="81"/>
      <c r="AG20" s="81"/>
      <c r="AH20" s="81"/>
      <c r="AI20" s="81"/>
      <c r="AJ20" s="81"/>
      <c r="AK20" s="121">
        <v>88</v>
      </c>
      <c r="AL20" s="122">
        <v>1.7</v>
      </c>
    </row>
    <row r="21" spans="1:38" s="25" customFormat="1" ht="83.25" customHeight="1">
      <c r="A21" s="140" t="s">
        <v>53</v>
      </c>
      <c r="B21" s="164" t="s">
        <v>54</v>
      </c>
      <c r="C21" s="155" t="s">
        <v>126</v>
      </c>
      <c r="D21" s="155" t="s">
        <v>55</v>
      </c>
      <c r="E21" s="155" t="s">
        <v>111</v>
      </c>
      <c r="F21" s="155" t="s">
        <v>127</v>
      </c>
      <c r="G21" s="21">
        <v>20</v>
      </c>
      <c r="H21" s="33"/>
      <c r="I21" s="26">
        <f>IF(AD$18&gt;0,AC$18/AD$18*G21*H21,0)</f>
        <v>0</v>
      </c>
      <c r="J21" s="24"/>
      <c r="K21" s="140" t="s">
        <v>53</v>
      </c>
      <c r="L21" s="200"/>
      <c r="M21" s="201"/>
      <c r="N21" s="201"/>
      <c r="O21" s="201"/>
      <c r="P21" s="201"/>
      <c r="Q21" s="201"/>
      <c r="R21" s="201"/>
      <c r="S21" s="202"/>
      <c r="T21" s="107"/>
      <c r="U21" s="107"/>
      <c r="V21" s="107"/>
      <c r="W21" s="107"/>
      <c r="X21" s="107"/>
      <c r="Y21" s="107"/>
      <c r="Z21" s="81"/>
      <c r="AA21" s="81"/>
      <c r="AB21" s="81" t="s">
        <v>80</v>
      </c>
      <c r="AC21" s="82">
        <v>20</v>
      </c>
      <c r="AD21" s="83"/>
      <c r="AE21" s="83"/>
      <c r="AF21" s="81"/>
      <c r="AG21" s="81"/>
      <c r="AH21" s="81"/>
      <c r="AI21" s="81"/>
      <c r="AJ21" s="81"/>
      <c r="AK21" s="121">
        <v>87</v>
      </c>
      <c r="AL21" s="122">
        <v>1.8</v>
      </c>
    </row>
    <row r="22" spans="1:38" s="25" customFormat="1" ht="83.25" customHeight="1">
      <c r="A22" s="140" t="s">
        <v>87</v>
      </c>
      <c r="B22" s="155" t="s">
        <v>56</v>
      </c>
      <c r="C22" s="155" t="s">
        <v>113</v>
      </c>
      <c r="D22" s="155" t="s">
        <v>112</v>
      </c>
      <c r="E22" s="155" t="s">
        <v>114</v>
      </c>
      <c r="F22" s="155" t="s">
        <v>57</v>
      </c>
      <c r="G22" s="21">
        <v>5</v>
      </c>
      <c r="H22" s="33"/>
      <c r="I22" s="26">
        <f>IF(AD$18&gt;0,AC$18/AD$18*G22*H22,0)</f>
        <v>0</v>
      </c>
      <c r="J22" s="24"/>
      <c r="K22" s="140" t="s">
        <v>87</v>
      </c>
      <c r="L22" s="200"/>
      <c r="M22" s="201"/>
      <c r="N22" s="201"/>
      <c r="O22" s="201"/>
      <c r="P22" s="201"/>
      <c r="Q22" s="201"/>
      <c r="R22" s="201"/>
      <c r="S22" s="202"/>
      <c r="T22" s="107"/>
      <c r="U22" s="107"/>
      <c r="V22" s="107"/>
      <c r="W22" s="107"/>
      <c r="X22" s="107"/>
      <c r="Y22" s="107"/>
      <c r="Z22" s="81"/>
      <c r="AA22" s="81"/>
      <c r="AB22" s="81" t="s">
        <v>81</v>
      </c>
      <c r="AC22" s="82">
        <v>5</v>
      </c>
      <c r="AD22" s="83"/>
      <c r="AE22" s="83"/>
      <c r="AF22" s="81"/>
      <c r="AG22" s="81"/>
      <c r="AH22" s="81"/>
      <c r="AI22" s="81"/>
      <c r="AJ22" s="81"/>
      <c r="AK22" s="121">
        <v>86</v>
      </c>
      <c r="AL22" s="122">
        <v>1.8</v>
      </c>
    </row>
    <row r="23" spans="1:38" s="25" customFormat="1" ht="83.25" customHeight="1" thickBot="1">
      <c r="A23" s="141" t="s">
        <v>58</v>
      </c>
      <c r="B23" s="160" t="s">
        <v>59</v>
      </c>
      <c r="C23" s="161" t="s">
        <v>60</v>
      </c>
      <c r="D23" s="161" t="s">
        <v>61</v>
      </c>
      <c r="E23" s="161" t="s">
        <v>128</v>
      </c>
      <c r="F23" s="162" t="s">
        <v>129</v>
      </c>
      <c r="G23" s="75">
        <v>5</v>
      </c>
      <c r="H23" s="133"/>
      <c r="I23" s="23">
        <f>IF(AD$18&gt;0,AC$18/AD$18*G23*H23,0)</f>
        <v>0</v>
      </c>
      <c r="J23" s="24"/>
      <c r="K23" s="140" t="s">
        <v>58</v>
      </c>
      <c r="L23" s="200"/>
      <c r="M23" s="201"/>
      <c r="N23" s="201"/>
      <c r="O23" s="201"/>
      <c r="P23" s="201"/>
      <c r="Q23" s="201"/>
      <c r="R23" s="201"/>
      <c r="S23" s="202"/>
      <c r="T23" s="107"/>
      <c r="U23" s="107"/>
      <c r="V23" s="107"/>
      <c r="W23" s="107"/>
      <c r="X23" s="107"/>
      <c r="Y23" s="107"/>
      <c r="Z23" s="81"/>
      <c r="AA23" s="81"/>
      <c r="AB23" s="81" t="s">
        <v>88</v>
      </c>
      <c r="AC23" s="82">
        <v>5</v>
      </c>
      <c r="AD23" s="83"/>
      <c r="AE23" s="83"/>
      <c r="AF23" s="81"/>
      <c r="AG23" s="81"/>
      <c r="AH23" s="81"/>
      <c r="AI23" s="81"/>
      <c r="AJ23" s="81"/>
      <c r="AK23" s="121">
        <v>85</v>
      </c>
      <c r="AL23" s="122">
        <v>1.9</v>
      </c>
    </row>
    <row r="24" spans="1:38" s="15" customFormat="1" ht="27" customHeight="1" thickBot="1">
      <c r="A24" s="144" t="s">
        <v>62</v>
      </c>
      <c r="B24" s="205"/>
      <c r="C24" s="206"/>
      <c r="D24" s="206"/>
      <c r="E24" s="206"/>
      <c r="F24" s="206"/>
      <c r="G24" s="132">
        <f>SUM(G11:G23)</f>
        <v>100</v>
      </c>
      <c r="H24" s="137"/>
      <c r="I24" s="92">
        <f>ROUND(I11+I13+I12+I14+I15+I16+I17+I19+I20+I21+I22+I23,0)</f>
        <v>0</v>
      </c>
      <c r="J24" s="34"/>
      <c r="K24" s="207" t="s">
        <v>63</v>
      </c>
      <c r="L24" s="209"/>
      <c r="M24" s="210"/>
      <c r="N24" s="210"/>
      <c r="O24" s="210"/>
      <c r="P24" s="210"/>
      <c r="Q24" s="210"/>
      <c r="R24" s="210"/>
      <c r="S24" s="211"/>
      <c r="T24" s="104"/>
      <c r="U24" s="104"/>
      <c r="V24" s="104"/>
      <c r="W24" s="104"/>
      <c r="X24" s="104"/>
      <c r="Y24" s="104"/>
      <c r="Z24" s="77"/>
      <c r="AA24" s="77"/>
      <c r="AB24" s="81" t="s">
        <v>82</v>
      </c>
      <c r="AC24" s="35"/>
      <c r="AD24" s="36"/>
      <c r="AE24" s="37"/>
      <c r="AF24" s="84" t="s">
        <v>16</v>
      </c>
      <c r="AG24" s="85"/>
      <c r="AH24" s="85" t="s">
        <v>17</v>
      </c>
      <c r="AI24" s="77"/>
      <c r="AJ24" s="77"/>
      <c r="AK24" s="121">
        <v>84</v>
      </c>
      <c r="AL24" s="122">
        <v>1.9</v>
      </c>
    </row>
    <row r="25" spans="1:38" s="40" customFormat="1" ht="42" customHeight="1">
      <c r="A25" s="38"/>
      <c r="B25" s="218" t="s">
        <v>64</v>
      </c>
      <c r="C25" s="219"/>
      <c r="D25" s="219"/>
      <c r="E25" s="219"/>
      <c r="F25" s="219"/>
      <c r="G25" s="219"/>
      <c r="H25" s="219"/>
      <c r="I25" s="138">
        <f>IF(I24&gt;35,(VLOOKUP(I24,AK:AL,2,0)),5)</f>
        <v>5</v>
      </c>
      <c r="J25" s="39"/>
      <c r="K25" s="207"/>
      <c r="L25" s="212"/>
      <c r="M25" s="213"/>
      <c r="N25" s="213"/>
      <c r="O25" s="213"/>
      <c r="P25" s="213"/>
      <c r="Q25" s="213"/>
      <c r="R25" s="213"/>
      <c r="S25" s="214"/>
      <c r="T25" s="114"/>
      <c r="U25" s="114"/>
      <c r="V25" s="114"/>
      <c r="W25" s="114"/>
      <c r="X25" s="114"/>
      <c r="Y25" s="114"/>
      <c r="Z25" s="86"/>
      <c r="AA25" s="86"/>
      <c r="AB25" s="81" t="s">
        <v>85</v>
      </c>
      <c r="AC25" s="87"/>
      <c r="AD25" s="88"/>
      <c r="AE25" s="88"/>
      <c r="AF25" s="86"/>
      <c r="AG25" s="86"/>
      <c r="AH25" s="86"/>
      <c r="AI25" s="86"/>
      <c r="AJ25" s="86"/>
      <c r="AK25" s="121">
        <v>83</v>
      </c>
      <c r="AL25" s="122">
        <v>2</v>
      </c>
    </row>
    <row r="26" spans="1:38" s="43" customFormat="1" ht="42" customHeight="1" thickBot="1">
      <c r="A26" s="41"/>
      <c r="B26" s="220" t="s">
        <v>65</v>
      </c>
      <c r="C26" s="221"/>
      <c r="D26" s="221"/>
      <c r="E26" s="221"/>
      <c r="F26" s="221"/>
      <c r="G26" s="221"/>
      <c r="H26" s="222"/>
      <c r="I26" s="131"/>
      <c r="J26" s="42"/>
      <c r="K26" s="207"/>
      <c r="L26" s="212"/>
      <c r="M26" s="213"/>
      <c r="N26" s="213"/>
      <c r="O26" s="213"/>
      <c r="P26" s="213"/>
      <c r="Q26" s="213"/>
      <c r="R26" s="213"/>
      <c r="S26" s="214"/>
      <c r="T26" s="115"/>
      <c r="U26" s="115"/>
      <c r="V26" s="115"/>
      <c r="W26" s="115"/>
      <c r="X26" s="115"/>
      <c r="Y26" s="115"/>
      <c r="Z26" s="89"/>
      <c r="AA26" s="89"/>
      <c r="AB26" s="89"/>
      <c r="AC26" s="90"/>
      <c r="AD26" s="91"/>
      <c r="AE26" s="91"/>
      <c r="AF26" s="89"/>
      <c r="AG26" s="89"/>
      <c r="AH26" s="89"/>
      <c r="AI26" s="89"/>
      <c r="AJ26" s="89"/>
      <c r="AK26" s="121">
        <v>82</v>
      </c>
      <c r="AL26" s="122">
        <v>2.1</v>
      </c>
    </row>
    <row r="27" spans="1:38" s="43" customFormat="1" ht="63" customHeight="1">
      <c r="A27" s="41"/>
      <c r="B27" s="44" t="s">
        <v>66</v>
      </c>
      <c r="C27" s="225"/>
      <c r="D27" s="225"/>
      <c r="E27" s="225"/>
      <c r="F27" s="225"/>
      <c r="G27" s="225"/>
      <c r="H27" s="225"/>
      <c r="I27" s="226"/>
      <c r="J27" s="42"/>
      <c r="K27" s="207"/>
      <c r="L27" s="212"/>
      <c r="M27" s="213"/>
      <c r="N27" s="213"/>
      <c r="O27" s="213"/>
      <c r="P27" s="213"/>
      <c r="Q27" s="213"/>
      <c r="R27" s="213"/>
      <c r="S27" s="214"/>
      <c r="T27" s="115"/>
      <c r="U27" s="115"/>
      <c r="V27" s="115"/>
      <c r="W27" s="115"/>
      <c r="X27" s="115"/>
      <c r="Y27" s="115"/>
      <c r="Z27" s="89"/>
      <c r="AA27" s="89"/>
      <c r="AB27" s="89"/>
      <c r="AC27" s="127"/>
      <c r="AD27" s="91"/>
      <c r="AE27" s="91"/>
      <c r="AF27" s="89"/>
      <c r="AG27" s="89"/>
      <c r="AH27" s="89"/>
      <c r="AI27" s="89"/>
      <c r="AJ27" s="89"/>
      <c r="AK27" s="121">
        <v>81</v>
      </c>
      <c r="AL27" s="122">
        <v>2.1</v>
      </c>
    </row>
    <row r="28" spans="1:38" s="43" customFormat="1" ht="18.75" customHeight="1" thickBot="1">
      <c r="A28" s="45" t="s">
        <v>133</v>
      </c>
      <c r="B28" s="190" t="s">
        <v>110</v>
      </c>
      <c r="C28" s="191"/>
      <c r="D28" s="191"/>
      <c r="E28" s="191"/>
      <c r="F28" s="191"/>
      <c r="G28" s="191"/>
      <c r="H28" s="191"/>
      <c r="I28" s="192"/>
      <c r="J28" s="18"/>
      <c r="K28" s="208"/>
      <c r="L28" s="215"/>
      <c r="M28" s="216"/>
      <c r="N28" s="216"/>
      <c r="O28" s="216"/>
      <c r="P28" s="216"/>
      <c r="Q28" s="216"/>
      <c r="R28" s="216"/>
      <c r="S28" s="217"/>
      <c r="T28" s="115"/>
      <c r="U28" s="115"/>
      <c r="V28" s="115"/>
      <c r="W28" s="115"/>
      <c r="X28" s="115"/>
      <c r="Y28" s="115"/>
      <c r="Z28" s="89"/>
      <c r="AA28" s="89"/>
      <c r="AB28" s="89"/>
      <c r="AC28" s="127"/>
      <c r="AD28" s="91"/>
      <c r="AE28" s="91"/>
      <c r="AF28" s="89"/>
      <c r="AG28" s="89"/>
      <c r="AH28" s="89"/>
      <c r="AI28" s="89"/>
      <c r="AJ28" s="89"/>
      <c r="AK28" s="121">
        <v>80</v>
      </c>
      <c r="AL28" s="122">
        <v>2.2000000000000002</v>
      </c>
    </row>
    <row r="29" spans="1:38" s="15" customFormat="1" ht="28.5" customHeight="1">
      <c r="A29" s="203" t="s">
        <v>67</v>
      </c>
      <c r="B29" s="204"/>
      <c r="C29" s="46"/>
      <c r="D29" s="46"/>
      <c r="E29" s="46"/>
      <c r="F29" s="46"/>
      <c r="G29" s="47"/>
      <c r="H29" s="48"/>
      <c r="I29" s="48"/>
      <c r="J29" s="48"/>
      <c r="K29" s="8"/>
      <c r="L29" s="48"/>
      <c r="M29" s="48"/>
      <c r="N29" s="48"/>
      <c r="T29" s="104"/>
      <c r="U29" s="104"/>
      <c r="V29" s="104"/>
      <c r="W29" s="104"/>
      <c r="X29" s="104"/>
      <c r="Y29" s="104"/>
      <c r="Z29" s="77"/>
      <c r="AA29" s="77"/>
      <c r="AB29" s="77"/>
      <c r="AC29" s="128"/>
      <c r="AD29" s="85"/>
      <c r="AE29" s="85"/>
      <c r="AF29" s="77"/>
      <c r="AG29" s="77"/>
      <c r="AH29" s="77"/>
      <c r="AI29" s="77"/>
      <c r="AJ29" s="77"/>
      <c r="AK29" s="121">
        <v>79</v>
      </c>
      <c r="AL29" s="122">
        <v>2.2000000000000002</v>
      </c>
    </row>
    <row r="30" spans="1:38" s="15" customFormat="1" ht="12.75" customHeight="1">
      <c r="A30" s="49"/>
      <c r="B30" s="204" t="s">
        <v>97</v>
      </c>
      <c r="C30" s="204"/>
      <c r="D30" s="204"/>
      <c r="E30" s="204"/>
      <c r="F30" s="204"/>
      <c r="G30" s="204"/>
      <c r="H30" s="204"/>
      <c r="I30" s="25"/>
      <c r="J30" s="25"/>
      <c r="K30" s="50"/>
      <c r="L30" s="25"/>
      <c r="M30" s="25"/>
      <c r="N30" s="25"/>
      <c r="O30" s="51"/>
      <c r="P30" s="52"/>
      <c r="Q30" s="52"/>
      <c r="R30" s="20"/>
      <c r="T30" s="104"/>
      <c r="U30" s="104"/>
      <c r="V30" s="104"/>
      <c r="W30" s="104"/>
      <c r="X30" s="104"/>
      <c r="Y30" s="104"/>
      <c r="Z30" s="77"/>
      <c r="AA30" s="77"/>
      <c r="AB30" s="77"/>
      <c r="AC30" s="128"/>
      <c r="AD30" s="77"/>
      <c r="AE30" s="77"/>
      <c r="AF30" s="77"/>
      <c r="AG30" s="77"/>
      <c r="AH30" s="77"/>
      <c r="AI30" s="77"/>
      <c r="AJ30" s="77"/>
      <c r="AK30" s="121">
        <v>78</v>
      </c>
      <c r="AL30" s="122">
        <v>2.2999999999999998</v>
      </c>
    </row>
    <row r="31" spans="1:38" s="15" customFormat="1" ht="12.75" customHeight="1">
      <c r="A31" s="53"/>
      <c r="B31" s="193" t="s">
        <v>68</v>
      </c>
      <c r="C31" s="194"/>
      <c r="D31" s="194"/>
      <c r="E31" s="194"/>
      <c r="F31" s="194"/>
      <c r="G31" s="194"/>
      <c r="H31" s="194"/>
      <c r="I31" s="194"/>
      <c r="J31" s="194"/>
      <c r="K31" s="194"/>
      <c r="L31" s="25"/>
      <c r="M31" s="25"/>
      <c r="N31" s="25"/>
      <c r="O31" s="54"/>
      <c r="P31" s="52"/>
      <c r="Q31" s="52"/>
      <c r="R31" s="20"/>
      <c r="T31" s="104"/>
      <c r="U31" s="104"/>
      <c r="V31" s="104"/>
      <c r="W31" s="104"/>
      <c r="X31" s="104"/>
      <c r="Y31" s="104"/>
      <c r="Z31" s="77"/>
      <c r="AA31" s="77"/>
      <c r="AB31" s="77"/>
      <c r="AC31" s="129"/>
      <c r="AD31" s="77"/>
      <c r="AE31" s="77"/>
      <c r="AF31" s="77"/>
      <c r="AG31" s="77"/>
      <c r="AH31" s="77"/>
      <c r="AI31" s="77"/>
      <c r="AJ31" s="77"/>
      <c r="AK31" s="121">
        <v>77</v>
      </c>
      <c r="AL31" s="122">
        <v>2.4</v>
      </c>
    </row>
    <row r="32" spans="1:38" s="15" customFormat="1" ht="12.75" customHeight="1">
      <c r="A32" s="55"/>
      <c r="B32" s="56" t="s">
        <v>69</v>
      </c>
      <c r="C32" s="57"/>
      <c r="D32" s="57"/>
      <c r="E32" s="57"/>
      <c r="F32" s="57"/>
      <c r="G32" s="58"/>
      <c r="H32" s="58"/>
      <c r="I32" s="59"/>
      <c r="J32" s="59"/>
      <c r="K32" s="60"/>
      <c r="L32" s="59"/>
      <c r="M32" s="59"/>
      <c r="N32" s="59"/>
      <c r="O32" s="61"/>
      <c r="P32" s="52"/>
      <c r="Q32" s="52"/>
      <c r="R32" s="20"/>
      <c r="T32" s="104"/>
      <c r="U32" s="104"/>
      <c r="V32" s="104"/>
      <c r="W32" s="104"/>
      <c r="X32" s="104"/>
      <c r="Y32" s="104"/>
      <c r="Z32" s="77"/>
      <c r="AA32" s="77"/>
      <c r="AB32" s="77"/>
      <c r="AC32" s="130"/>
      <c r="AD32" s="77"/>
      <c r="AE32" s="77"/>
      <c r="AF32" s="77"/>
      <c r="AG32" s="77"/>
      <c r="AH32" s="77"/>
      <c r="AI32" s="77"/>
      <c r="AJ32" s="77"/>
      <c r="AK32" s="121">
        <v>76</v>
      </c>
      <c r="AL32" s="122">
        <v>2.4</v>
      </c>
    </row>
    <row r="33" spans="1:38" s="15" customFormat="1" ht="12.75" customHeight="1">
      <c r="A33" s="62"/>
      <c r="B33" s="56" t="s">
        <v>70</v>
      </c>
      <c r="K33" s="8"/>
      <c r="O33" s="16"/>
      <c r="P33" s="63"/>
      <c r="Q33" s="63"/>
      <c r="T33" s="104"/>
      <c r="U33" s="104"/>
      <c r="V33" s="104"/>
      <c r="W33" s="104"/>
      <c r="X33" s="104"/>
      <c r="Y33" s="104"/>
      <c r="Z33" s="77"/>
      <c r="AA33" s="77"/>
      <c r="AB33" s="77"/>
      <c r="AC33" s="129"/>
      <c r="AD33" s="77"/>
      <c r="AE33" s="77"/>
      <c r="AF33" s="77"/>
      <c r="AG33" s="77"/>
      <c r="AH33" s="77"/>
      <c r="AI33" s="77"/>
      <c r="AJ33" s="77"/>
      <c r="AK33" s="123">
        <v>75</v>
      </c>
      <c r="AL33" s="124">
        <v>2.5</v>
      </c>
    </row>
    <row r="34" spans="1:38" s="15" customFormat="1" ht="12.75" customHeight="1">
      <c r="A34" s="64"/>
      <c r="B34" s="15" t="s">
        <v>71</v>
      </c>
      <c r="H34" s="48"/>
      <c r="I34" s="65"/>
      <c r="J34" s="65"/>
      <c r="K34" s="66"/>
      <c r="L34" s="65"/>
      <c r="M34" s="65"/>
      <c r="N34" s="65"/>
      <c r="O34" s="16"/>
      <c r="P34" s="63"/>
      <c r="Q34" s="63"/>
      <c r="T34" s="104"/>
      <c r="U34" s="104"/>
      <c r="V34" s="104"/>
      <c r="W34" s="104"/>
      <c r="X34" s="104"/>
      <c r="Y34" s="104"/>
      <c r="Z34" s="77"/>
      <c r="AA34" s="77"/>
      <c r="AB34" s="77"/>
      <c r="AC34" s="129"/>
      <c r="AD34" s="77"/>
      <c r="AE34" s="77"/>
      <c r="AF34" s="77"/>
      <c r="AG34" s="77"/>
      <c r="AH34" s="77"/>
      <c r="AI34" s="77"/>
      <c r="AJ34" s="77"/>
      <c r="AK34" s="119">
        <v>74</v>
      </c>
      <c r="AL34" s="120">
        <v>2.6</v>
      </c>
    </row>
    <row r="35" spans="1:38" s="15" customFormat="1" ht="12.75" customHeight="1">
      <c r="A35" s="67"/>
      <c r="B35" s="15" t="s">
        <v>135</v>
      </c>
      <c r="C35" s="68"/>
      <c r="D35" s="68"/>
      <c r="E35" s="68"/>
      <c r="F35" s="68"/>
      <c r="G35" s="68"/>
      <c r="H35" s="68"/>
      <c r="I35" s="68"/>
      <c r="J35" s="68"/>
      <c r="K35" s="69"/>
      <c r="L35" s="68"/>
      <c r="M35" s="68"/>
      <c r="N35" s="68"/>
      <c r="O35" s="16"/>
      <c r="P35" s="63"/>
      <c r="Q35" s="63"/>
      <c r="T35" s="104"/>
      <c r="U35" s="104"/>
      <c r="V35" s="104"/>
      <c r="W35" s="104"/>
      <c r="X35" s="104"/>
      <c r="Y35" s="104"/>
      <c r="Z35" s="77"/>
      <c r="AA35" s="77"/>
      <c r="AB35" s="77"/>
      <c r="AC35" s="129"/>
      <c r="AD35" s="77"/>
      <c r="AE35" s="77"/>
      <c r="AF35" s="77"/>
      <c r="AG35" s="77"/>
      <c r="AH35" s="77"/>
      <c r="AI35" s="77"/>
      <c r="AJ35" s="77"/>
      <c r="AK35" s="121">
        <v>73</v>
      </c>
      <c r="AL35" s="122">
        <v>2.6</v>
      </c>
    </row>
    <row r="36" spans="1:38" s="15" customFormat="1">
      <c r="A36" s="8"/>
      <c r="K36" s="8"/>
      <c r="O36" s="16"/>
      <c r="P36" s="63"/>
      <c r="Q36" s="63"/>
      <c r="T36" s="104"/>
      <c r="U36" s="104"/>
      <c r="V36" s="104"/>
      <c r="W36" s="104"/>
      <c r="X36" s="104"/>
      <c r="Y36" s="104"/>
      <c r="Z36" s="77"/>
      <c r="AA36" s="77"/>
      <c r="AB36" s="77"/>
      <c r="AC36" s="129"/>
      <c r="AD36" s="77"/>
      <c r="AE36" s="77"/>
      <c r="AF36" s="77"/>
      <c r="AG36" s="77"/>
      <c r="AH36" s="77"/>
      <c r="AI36" s="77"/>
      <c r="AJ36" s="77"/>
      <c r="AK36" s="121">
        <v>72</v>
      </c>
      <c r="AL36" s="122">
        <v>2.7</v>
      </c>
    </row>
    <row r="37" spans="1:38" s="15" customFormat="1" ht="18.75" customHeight="1">
      <c r="A37" s="70"/>
      <c r="B37" s="71"/>
      <c r="C37" s="71"/>
      <c r="D37" s="71"/>
      <c r="E37" s="71"/>
      <c r="F37" s="71"/>
      <c r="G37" s="71"/>
      <c r="H37" s="71"/>
      <c r="I37" s="71"/>
      <c r="J37" s="71"/>
      <c r="K37" s="70"/>
      <c r="L37" s="71"/>
      <c r="M37" s="71"/>
      <c r="N37" s="71"/>
      <c r="O37" s="16"/>
      <c r="T37" s="104"/>
      <c r="U37" s="104"/>
      <c r="V37" s="104"/>
      <c r="W37" s="104"/>
      <c r="X37" s="104"/>
      <c r="Y37" s="104"/>
      <c r="Z37" s="77"/>
      <c r="AA37" s="77"/>
      <c r="AB37" s="77"/>
      <c r="AC37" s="77"/>
      <c r="AD37" s="77"/>
      <c r="AE37" s="77"/>
      <c r="AF37" s="77"/>
      <c r="AG37" s="77"/>
      <c r="AH37" s="77"/>
      <c r="AI37" s="77"/>
      <c r="AJ37" s="77"/>
      <c r="AK37" s="121">
        <v>71</v>
      </c>
      <c r="AL37" s="122">
        <v>2.7</v>
      </c>
    </row>
    <row r="38" spans="1:38">
      <c r="P38" s="19"/>
      <c r="Q38" s="19"/>
      <c r="R38" s="19"/>
      <c r="S38" s="19"/>
      <c r="AK38" s="121">
        <v>70</v>
      </c>
      <c r="AL38" s="122">
        <v>2.8</v>
      </c>
    </row>
    <row r="39" spans="1:38">
      <c r="P39" s="19"/>
      <c r="Q39" s="19"/>
      <c r="R39" s="19"/>
      <c r="S39" s="19"/>
      <c r="AK39" s="121">
        <v>69</v>
      </c>
      <c r="AL39" s="122">
        <v>2.9</v>
      </c>
    </row>
    <row r="40" spans="1:38">
      <c r="P40" s="19"/>
      <c r="Q40" s="19"/>
      <c r="R40" s="19"/>
      <c r="S40" s="19"/>
      <c r="AK40" s="121">
        <v>68</v>
      </c>
      <c r="AL40" s="122">
        <v>2.9</v>
      </c>
    </row>
    <row r="41" spans="1:38">
      <c r="P41" s="19"/>
      <c r="Q41" s="19"/>
      <c r="R41" s="19"/>
      <c r="S41" s="19"/>
      <c r="AK41" s="121">
        <v>67</v>
      </c>
      <c r="AL41" s="122">
        <v>3</v>
      </c>
    </row>
    <row r="42" spans="1:38">
      <c r="P42" s="19"/>
      <c r="Q42" s="19"/>
      <c r="R42" s="19"/>
      <c r="S42" s="19"/>
      <c r="AK42" s="121">
        <v>66</v>
      </c>
      <c r="AL42" s="122">
        <v>3.1</v>
      </c>
    </row>
    <row r="43" spans="1:38">
      <c r="P43" s="19"/>
      <c r="Q43" s="19"/>
      <c r="R43" s="19"/>
      <c r="S43" s="19"/>
      <c r="AK43" s="121">
        <v>65</v>
      </c>
      <c r="AL43" s="122">
        <v>3.1</v>
      </c>
    </row>
    <row r="44" spans="1:38">
      <c r="B44" s="72"/>
      <c r="P44" s="19"/>
      <c r="Q44" s="19"/>
      <c r="R44" s="19"/>
      <c r="S44" s="19"/>
      <c r="AK44" s="121">
        <v>64</v>
      </c>
      <c r="AL44" s="122">
        <v>3.2</v>
      </c>
    </row>
    <row r="45" spans="1:38">
      <c r="P45" s="19"/>
      <c r="Q45" s="19"/>
      <c r="R45" s="19"/>
      <c r="S45" s="19"/>
      <c r="AK45" s="121">
        <v>63</v>
      </c>
      <c r="AL45" s="122">
        <v>3.2</v>
      </c>
    </row>
    <row r="46" spans="1:38">
      <c r="P46" s="19"/>
      <c r="Q46" s="19"/>
      <c r="R46" s="19"/>
      <c r="S46" s="19"/>
      <c r="AK46" s="121">
        <v>62</v>
      </c>
      <c r="AL46" s="122">
        <v>3.3</v>
      </c>
    </row>
    <row r="47" spans="1:38">
      <c r="P47" s="19"/>
      <c r="Q47" s="19"/>
      <c r="R47" s="19"/>
      <c r="S47" s="19"/>
      <c r="AK47" s="121">
        <v>61</v>
      </c>
      <c r="AL47" s="122">
        <v>3.4</v>
      </c>
    </row>
    <row r="48" spans="1:38">
      <c r="P48" s="19"/>
      <c r="Q48" s="19"/>
      <c r="R48" s="19"/>
      <c r="S48" s="19"/>
      <c r="AK48" s="121">
        <v>60</v>
      </c>
      <c r="AL48" s="122">
        <v>3.4</v>
      </c>
    </row>
    <row r="49" spans="16:38">
      <c r="P49" s="19"/>
      <c r="Q49" s="19"/>
      <c r="R49" s="19"/>
      <c r="S49" s="19"/>
      <c r="AK49" s="121">
        <v>59</v>
      </c>
      <c r="AL49" s="122">
        <v>3.5</v>
      </c>
    </row>
    <row r="50" spans="16:38">
      <c r="P50" s="19"/>
      <c r="Q50" s="19"/>
      <c r="R50" s="19"/>
      <c r="S50" s="19"/>
      <c r="AK50" s="123">
        <v>58</v>
      </c>
      <c r="AL50" s="124">
        <v>3.5</v>
      </c>
    </row>
    <row r="51" spans="16:38">
      <c r="P51" s="19"/>
      <c r="Q51" s="19"/>
      <c r="R51" s="19"/>
      <c r="S51" s="19"/>
      <c r="AK51" s="119">
        <v>57</v>
      </c>
      <c r="AL51" s="120">
        <v>3.6</v>
      </c>
    </row>
    <row r="52" spans="16:38">
      <c r="P52" s="19"/>
      <c r="Q52" s="19"/>
      <c r="R52" s="19"/>
      <c r="S52" s="19"/>
      <c r="AK52" s="121">
        <v>56</v>
      </c>
      <c r="AL52" s="122">
        <v>3.7</v>
      </c>
    </row>
    <row r="53" spans="16:38">
      <c r="P53" s="19"/>
      <c r="Q53" s="19"/>
      <c r="R53" s="19"/>
      <c r="S53" s="19"/>
      <c r="AK53" s="121">
        <v>55</v>
      </c>
      <c r="AL53" s="122">
        <v>3.7</v>
      </c>
    </row>
    <row r="54" spans="16:38">
      <c r="P54" s="19"/>
      <c r="Q54" s="19"/>
      <c r="R54" s="19"/>
      <c r="S54" s="19"/>
      <c r="AK54" s="121">
        <v>54</v>
      </c>
      <c r="AL54" s="122">
        <v>3.8</v>
      </c>
    </row>
    <row r="55" spans="16:38">
      <c r="P55" s="19"/>
      <c r="Q55" s="19"/>
      <c r="R55" s="19"/>
      <c r="S55" s="19"/>
      <c r="AK55" s="121">
        <v>53</v>
      </c>
      <c r="AL55" s="122">
        <v>3.9</v>
      </c>
    </row>
    <row r="56" spans="16:38">
      <c r="P56" s="19"/>
      <c r="Q56" s="19"/>
      <c r="R56" s="19"/>
      <c r="S56" s="19"/>
      <c r="AK56" s="121">
        <v>52</v>
      </c>
      <c r="AL56" s="122">
        <v>3.9</v>
      </c>
    </row>
    <row r="57" spans="16:38">
      <c r="P57" s="19"/>
      <c r="Q57" s="19"/>
      <c r="R57" s="19"/>
      <c r="S57" s="19"/>
      <c r="AK57" s="121">
        <v>51</v>
      </c>
      <c r="AL57" s="122">
        <v>4</v>
      </c>
    </row>
    <row r="58" spans="16:38">
      <c r="P58" s="19"/>
      <c r="Q58" s="19"/>
      <c r="R58" s="19"/>
      <c r="S58" s="19"/>
      <c r="AK58" s="123">
        <v>50</v>
      </c>
      <c r="AL58" s="124">
        <v>4</v>
      </c>
    </row>
    <row r="59" spans="16:38">
      <c r="P59" s="19"/>
      <c r="Q59" s="19"/>
      <c r="R59" s="19"/>
      <c r="S59" s="19"/>
      <c r="AK59" s="119">
        <v>49</v>
      </c>
      <c r="AL59" s="120">
        <v>4.0999999999999996</v>
      </c>
    </row>
    <row r="60" spans="16:38">
      <c r="P60" s="19"/>
      <c r="Q60" s="19"/>
      <c r="R60" s="19"/>
      <c r="S60" s="19"/>
      <c r="AK60" s="121">
        <v>48</v>
      </c>
      <c r="AL60" s="122">
        <v>4.2</v>
      </c>
    </row>
    <row r="61" spans="16:38">
      <c r="P61" s="19"/>
      <c r="Q61" s="19"/>
      <c r="R61" s="19"/>
      <c r="S61" s="19"/>
      <c r="AK61" s="121">
        <v>47</v>
      </c>
      <c r="AL61" s="122">
        <v>4.2</v>
      </c>
    </row>
    <row r="62" spans="16:38">
      <c r="P62" s="19"/>
      <c r="Q62" s="19"/>
      <c r="R62" s="19"/>
      <c r="S62" s="19"/>
      <c r="AK62" s="121">
        <v>46</v>
      </c>
      <c r="AL62" s="122">
        <v>4.3</v>
      </c>
    </row>
    <row r="63" spans="16:38">
      <c r="P63" s="19"/>
      <c r="Q63" s="19"/>
      <c r="R63" s="19"/>
      <c r="S63" s="19"/>
      <c r="AK63" s="121">
        <v>45</v>
      </c>
      <c r="AL63" s="122">
        <v>4.4000000000000004</v>
      </c>
    </row>
    <row r="64" spans="16:38">
      <c r="P64" s="19"/>
      <c r="Q64" s="19"/>
      <c r="R64" s="19"/>
      <c r="S64" s="19"/>
      <c r="AK64" s="121">
        <v>44</v>
      </c>
      <c r="AL64" s="122">
        <v>4.4000000000000004</v>
      </c>
    </row>
    <row r="65" spans="16:38">
      <c r="P65" s="19"/>
      <c r="Q65" s="19"/>
      <c r="R65" s="19"/>
      <c r="S65" s="19"/>
      <c r="AK65" s="121">
        <v>43</v>
      </c>
      <c r="AL65" s="122">
        <v>4.5</v>
      </c>
    </row>
    <row r="66" spans="16:38">
      <c r="P66" s="19"/>
      <c r="Q66" s="19"/>
      <c r="R66" s="19"/>
      <c r="S66" s="19"/>
      <c r="AK66" s="121">
        <v>42</v>
      </c>
      <c r="AL66" s="122">
        <v>4.5</v>
      </c>
    </row>
    <row r="67" spans="16:38">
      <c r="P67" s="19"/>
      <c r="Q67" s="19"/>
      <c r="R67" s="19"/>
      <c r="S67" s="19"/>
      <c r="AK67" s="121">
        <v>41</v>
      </c>
      <c r="AL67" s="122">
        <v>4.5999999999999996</v>
      </c>
    </row>
    <row r="68" spans="16:38">
      <c r="P68" s="19"/>
      <c r="Q68" s="19"/>
      <c r="R68" s="19"/>
      <c r="S68" s="19"/>
      <c r="AK68" s="121">
        <v>40</v>
      </c>
      <c r="AL68" s="122">
        <v>4.7</v>
      </c>
    </row>
    <row r="69" spans="16:38">
      <c r="P69" s="19"/>
      <c r="Q69" s="19"/>
      <c r="R69" s="19"/>
      <c r="S69" s="19"/>
      <c r="AK69" s="121">
        <v>39</v>
      </c>
      <c r="AL69" s="122">
        <v>4.7</v>
      </c>
    </row>
    <row r="70" spans="16:38">
      <c r="P70" s="19"/>
      <c r="Q70" s="19"/>
      <c r="R70" s="19"/>
      <c r="S70" s="19"/>
      <c r="AK70" s="121">
        <v>38</v>
      </c>
      <c r="AL70" s="122">
        <v>4.8</v>
      </c>
    </row>
    <row r="71" spans="16:38">
      <c r="P71" s="19"/>
      <c r="Q71" s="19"/>
      <c r="R71" s="19"/>
      <c r="S71" s="19"/>
      <c r="AK71" s="121">
        <v>37</v>
      </c>
      <c r="AL71" s="122">
        <v>4.8</v>
      </c>
    </row>
    <row r="72" spans="16:38">
      <c r="P72" s="19"/>
      <c r="Q72" s="19"/>
      <c r="R72" s="19"/>
      <c r="S72" s="19"/>
      <c r="AK72" s="121">
        <v>36</v>
      </c>
      <c r="AL72" s="122">
        <v>4.9000000000000004</v>
      </c>
    </row>
    <row r="73" spans="16:38">
      <c r="P73" s="19"/>
      <c r="Q73" s="19"/>
      <c r="R73" s="19"/>
      <c r="S73" s="19"/>
      <c r="AK73" s="125">
        <v>35</v>
      </c>
      <c r="AL73" s="126">
        <v>5</v>
      </c>
    </row>
    <row r="74" spans="16:38">
      <c r="P74" s="19"/>
      <c r="Q74" s="19"/>
      <c r="R74" s="19"/>
      <c r="S74" s="19"/>
    </row>
    <row r="75" spans="16:38">
      <c r="P75" s="19"/>
      <c r="Q75" s="19"/>
      <c r="R75" s="19"/>
      <c r="S75" s="19"/>
    </row>
    <row r="76" spans="16:38">
      <c r="P76" s="19"/>
      <c r="Q76" s="19"/>
      <c r="R76" s="19"/>
      <c r="S76" s="19"/>
    </row>
    <row r="77" spans="16:38">
      <c r="P77" s="19"/>
      <c r="Q77" s="19"/>
      <c r="R77" s="19"/>
      <c r="S77" s="19"/>
    </row>
    <row r="78" spans="16:38">
      <c r="P78" s="19"/>
      <c r="Q78" s="19"/>
      <c r="R78" s="19"/>
      <c r="S78" s="19"/>
    </row>
    <row r="79" spans="16:38">
      <c r="P79" s="19"/>
      <c r="Q79" s="19"/>
      <c r="R79" s="19"/>
      <c r="S79" s="19"/>
    </row>
    <row r="80" spans="16:38">
      <c r="P80" s="19"/>
      <c r="Q80" s="19"/>
      <c r="R80" s="19"/>
      <c r="S80" s="19"/>
    </row>
    <row r="81" spans="16:19">
      <c r="P81" s="19"/>
      <c r="Q81" s="19"/>
      <c r="R81" s="19"/>
      <c r="S81" s="19"/>
    </row>
    <row r="82" spans="16:19">
      <c r="P82" s="19"/>
      <c r="Q82" s="19"/>
      <c r="R82" s="19"/>
      <c r="S82" s="19"/>
    </row>
    <row r="83" spans="16:19">
      <c r="P83" s="19"/>
      <c r="Q83" s="19"/>
      <c r="R83" s="19"/>
      <c r="S83" s="19"/>
    </row>
    <row r="84" spans="16:19">
      <c r="P84" s="19"/>
      <c r="Q84" s="19"/>
      <c r="R84" s="19"/>
      <c r="S84" s="19"/>
    </row>
    <row r="85" spans="16:19">
      <c r="P85" s="19"/>
      <c r="Q85" s="19"/>
      <c r="R85" s="19"/>
      <c r="S85" s="19"/>
    </row>
    <row r="86" spans="16:19">
      <c r="P86" s="19"/>
      <c r="Q86" s="19"/>
      <c r="R86" s="19"/>
      <c r="S86" s="19"/>
    </row>
    <row r="87" spans="16:19">
      <c r="P87" s="19"/>
      <c r="Q87" s="19"/>
      <c r="R87" s="19"/>
      <c r="S87" s="19"/>
    </row>
    <row r="88" spans="16:19">
      <c r="P88" s="19"/>
      <c r="Q88" s="19"/>
      <c r="R88" s="19"/>
      <c r="S88" s="19"/>
    </row>
    <row r="89" spans="16:19">
      <c r="P89" s="19"/>
      <c r="Q89" s="19"/>
      <c r="R89" s="19"/>
      <c r="S89" s="19"/>
    </row>
    <row r="90" spans="16:19">
      <c r="P90" s="19"/>
      <c r="Q90" s="19"/>
      <c r="R90" s="19"/>
      <c r="S90" s="19"/>
    </row>
    <row r="91" spans="16:19">
      <c r="P91" s="19"/>
      <c r="Q91" s="19"/>
      <c r="R91" s="19"/>
      <c r="S91" s="19"/>
    </row>
    <row r="92" spans="16:19">
      <c r="P92" s="19"/>
      <c r="Q92" s="19"/>
      <c r="R92" s="19"/>
      <c r="S92" s="19"/>
    </row>
    <row r="93" spans="16:19">
      <c r="P93" s="19"/>
      <c r="Q93" s="19"/>
      <c r="R93" s="19"/>
      <c r="S93" s="19"/>
    </row>
    <row r="94" spans="16:19">
      <c r="P94" s="19"/>
      <c r="Q94" s="19"/>
      <c r="R94" s="19"/>
      <c r="S94" s="19"/>
    </row>
    <row r="95" spans="16:19">
      <c r="P95" s="19"/>
      <c r="Q95" s="19"/>
      <c r="R95" s="19"/>
      <c r="S95" s="19"/>
    </row>
    <row r="96" spans="16:19">
      <c r="P96" s="19"/>
      <c r="Q96" s="19"/>
      <c r="R96" s="19"/>
      <c r="S96" s="19"/>
    </row>
    <row r="97" spans="16:36">
      <c r="P97" s="19"/>
      <c r="Q97" s="19"/>
      <c r="R97" s="19"/>
      <c r="S97" s="19"/>
    </row>
    <row r="98" spans="16:36">
      <c r="P98" s="19"/>
      <c r="Q98" s="19"/>
      <c r="R98" s="19"/>
      <c r="S98" s="19"/>
    </row>
    <row r="99" spans="16:36">
      <c r="P99" s="19"/>
      <c r="Q99" s="19"/>
      <c r="R99" s="19"/>
      <c r="S99" s="19"/>
    </row>
    <row r="100" spans="16:36">
      <c r="P100" s="19"/>
      <c r="Q100" s="19"/>
      <c r="R100" s="19"/>
      <c r="S100" s="19"/>
    </row>
    <row r="101" spans="16:36">
      <c r="P101" s="19"/>
      <c r="Q101" s="19"/>
      <c r="R101" s="19"/>
      <c r="S101" s="19"/>
    </row>
    <row r="102" spans="16:36">
      <c r="P102" s="19"/>
      <c r="Q102" s="19"/>
      <c r="R102" s="19"/>
      <c r="S102" s="19"/>
    </row>
    <row r="103" spans="16:36">
      <c r="P103" s="19"/>
      <c r="Q103" s="19"/>
      <c r="R103" s="19"/>
      <c r="S103" s="19"/>
    </row>
    <row r="104" spans="16:36">
      <c r="P104" s="19"/>
      <c r="Q104" s="19"/>
      <c r="R104" s="19"/>
      <c r="S104" s="19"/>
      <c r="AJ104" s="71"/>
    </row>
    <row r="105" spans="16:36">
      <c r="P105" s="19"/>
      <c r="Q105" s="19"/>
      <c r="R105" s="19"/>
      <c r="S105" s="19"/>
      <c r="AJ105" s="71"/>
    </row>
    <row r="106" spans="16:36">
      <c r="P106" s="19"/>
      <c r="Q106" s="19"/>
      <c r="R106" s="19"/>
      <c r="S106" s="19"/>
      <c r="AJ106" s="71"/>
    </row>
    <row r="107" spans="16:36">
      <c r="P107" s="19"/>
      <c r="Q107" s="19"/>
      <c r="R107" s="19"/>
      <c r="S107" s="19"/>
      <c r="AJ107" s="71"/>
    </row>
    <row r="108" spans="16:36">
      <c r="P108" s="19"/>
      <c r="Q108" s="19"/>
      <c r="R108" s="19"/>
      <c r="S108" s="19"/>
      <c r="AJ108" s="71"/>
    </row>
    <row r="109" spans="16:36">
      <c r="P109" s="19"/>
      <c r="Q109" s="19"/>
      <c r="R109" s="19"/>
      <c r="S109" s="19"/>
      <c r="AJ109" s="71"/>
    </row>
    <row r="110" spans="16:36">
      <c r="P110" s="19"/>
      <c r="Q110" s="19"/>
      <c r="R110" s="19"/>
      <c r="S110" s="19"/>
      <c r="AJ110" s="71"/>
    </row>
    <row r="111" spans="16:36">
      <c r="P111" s="19"/>
      <c r="Q111" s="19"/>
      <c r="R111" s="19"/>
      <c r="S111" s="19"/>
      <c r="AJ111" s="71"/>
    </row>
    <row r="112" spans="16:36">
      <c r="P112" s="19"/>
      <c r="Q112" s="19"/>
      <c r="R112" s="19"/>
      <c r="S112" s="19"/>
      <c r="AJ112" s="71"/>
    </row>
    <row r="113" spans="16:36">
      <c r="P113" s="19"/>
      <c r="Q113" s="19"/>
      <c r="R113" s="19"/>
      <c r="S113" s="19"/>
      <c r="AJ113" s="71"/>
    </row>
    <row r="114" spans="16:36">
      <c r="P114" s="19"/>
      <c r="Q114" s="19"/>
      <c r="R114" s="19"/>
      <c r="S114" s="19"/>
      <c r="AJ114" s="71"/>
    </row>
    <row r="115" spans="16:36">
      <c r="P115" s="19"/>
      <c r="Q115" s="19"/>
      <c r="R115" s="19"/>
      <c r="S115" s="19"/>
      <c r="AJ115" s="71"/>
    </row>
    <row r="116" spans="16:36">
      <c r="P116" s="19"/>
      <c r="Q116" s="19"/>
      <c r="R116" s="19"/>
      <c r="S116" s="19"/>
      <c r="AJ116" s="71"/>
    </row>
    <row r="117" spans="16:36">
      <c r="P117" s="19"/>
      <c r="Q117" s="19"/>
      <c r="R117" s="19"/>
      <c r="S117" s="19"/>
      <c r="AJ117" s="71"/>
    </row>
    <row r="118" spans="16:36">
      <c r="P118" s="19"/>
      <c r="Q118" s="19"/>
      <c r="R118" s="19"/>
      <c r="S118" s="19"/>
      <c r="AJ118" s="71"/>
    </row>
    <row r="119" spans="16:36">
      <c r="P119" s="19"/>
      <c r="Q119" s="19"/>
      <c r="R119" s="19"/>
      <c r="S119" s="19"/>
      <c r="AJ119" s="71"/>
    </row>
    <row r="120" spans="16:36">
      <c r="P120" s="19"/>
      <c r="Q120" s="19"/>
      <c r="R120" s="19"/>
      <c r="S120" s="19"/>
      <c r="AJ120" s="71"/>
    </row>
    <row r="121" spans="16:36">
      <c r="P121" s="19"/>
      <c r="Q121" s="19"/>
      <c r="R121" s="19"/>
      <c r="S121" s="19"/>
      <c r="AJ121" s="71"/>
    </row>
    <row r="122" spans="16:36">
      <c r="P122" s="19"/>
      <c r="Q122" s="19"/>
      <c r="R122" s="19"/>
      <c r="S122" s="19"/>
      <c r="AJ122" s="71"/>
    </row>
    <row r="123" spans="16:36">
      <c r="P123" s="19"/>
      <c r="Q123" s="19"/>
      <c r="R123" s="19"/>
      <c r="S123" s="19"/>
      <c r="AJ123" s="71"/>
    </row>
    <row r="124" spans="16:36">
      <c r="P124" s="19"/>
      <c r="Q124" s="19"/>
      <c r="R124" s="19"/>
      <c r="S124" s="19"/>
      <c r="AJ124" s="71"/>
    </row>
    <row r="125" spans="16:36">
      <c r="P125" s="19"/>
      <c r="Q125" s="19"/>
      <c r="R125" s="19"/>
      <c r="S125" s="19"/>
      <c r="AJ125" s="71"/>
    </row>
    <row r="126" spans="16:36">
      <c r="P126" s="19"/>
      <c r="Q126" s="19"/>
      <c r="R126" s="19"/>
      <c r="S126" s="19"/>
      <c r="AJ126" s="71"/>
    </row>
    <row r="127" spans="16:36">
      <c r="P127" s="19"/>
      <c r="Q127" s="19"/>
      <c r="R127" s="19"/>
      <c r="S127" s="19"/>
      <c r="AJ127" s="71"/>
    </row>
    <row r="128" spans="16:36">
      <c r="P128" s="19"/>
      <c r="Q128" s="19"/>
      <c r="R128" s="19"/>
      <c r="S128" s="19"/>
      <c r="AJ128" s="71"/>
    </row>
    <row r="129" spans="16:36">
      <c r="P129" s="19"/>
      <c r="Q129" s="19"/>
      <c r="R129" s="19"/>
      <c r="S129" s="19"/>
      <c r="AJ129" s="71"/>
    </row>
    <row r="130" spans="16:36">
      <c r="P130" s="19"/>
      <c r="Q130" s="19"/>
      <c r="R130" s="19"/>
      <c r="S130" s="19"/>
      <c r="AJ130" s="71"/>
    </row>
    <row r="131" spans="16:36">
      <c r="P131" s="19"/>
      <c r="Q131" s="19"/>
      <c r="R131" s="19"/>
      <c r="S131" s="19"/>
      <c r="AJ131" s="71"/>
    </row>
    <row r="132" spans="16:36">
      <c r="P132" s="19"/>
      <c r="Q132" s="19"/>
      <c r="R132" s="19"/>
      <c r="S132" s="19"/>
      <c r="AJ132" s="71"/>
    </row>
    <row r="133" spans="16:36">
      <c r="P133" s="19"/>
      <c r="Q133" s="19"/>
      <c r="R133" s="19"/>
      <c r="S133" s="19"/>
      <c r="AJ133" s="71"/>
    </row>
    <row r="134" spans="16:36">
      <c r="P134" s="19"/>
      <c r="Q134" s="19"/>
      <c r="R134" s="19"/>
      <c r="S134" s="19"/>
      <c r="AJ134" s="71"/>
    </row>
    <row r="135" spans="16:36">
      <c r="P135" s="19"/>
      <c r="Q135" s="19"/>
      <c r="R135" s="19"/>
      <c r="S135" s="19"/>
      <c r="AJ135" s="71"/>
    </row>
    <row r="136" spans="16:36">
      <c r="P136" s="19"/>
      <c r="Q136" s="19"/>
      <c r="R136" s="19"/>
      <c r="S136" s="19"/>
      <c r="AJ136" s="71"/>
    </row>
    <row r="137" spans="16:36">
      <c r="P137" s="19"/>
      <c r="Q137" s="19"/>
      <c r="R137" s="19"/>
      <c r="S137" s="19"/>
      <c r="AJ137" s="71"/>
    </row>
    <row r="138" spans="16:36">
      <c r="P138" s="19"/>
      <c r="Q138" s="19"/>
      <c r="R138" s="19"/>
      <c r="S138" s="19"/>
      <c r="AJ138" s="71"/>
    </row>
    <row r="139" spans="16:36">
      <c r="P139" s="19"/>
      <c r="Q139" s="19"/>
      <c r="R139" s="19"/>
      <c r="S139" s="19"/>
      <c r="AJ139" s="71"/>
    </row>
    <row r="140" spans="16:36">
      <c r="P140" s="19"/>
      <c r="Q140" s="19"/>
      <c r="R140" s="19"/>
      <c r="S140" s="19"/>
      <c r="AJ140" s="71"/>
    </row>
    <row r="141" spans="16:36">
      <c r="P141" s="19"/>
      <c r="Q141" s="19"/>
      <c r="R141" s="19"/>
      <c r="S141" s="19"/>
      <c r="AJ141" s="71"/>
    </row>
    <row r="142" spans="16:36">
      <c r="P142" s="19"/>
      <c r="Q142" s="19"/>
      <c r="R142" s="19"/>
      <c r="S142" s="19"/>
      <c r="AJ142" s="71"/>
    </row>
    <row r="143" spans="16:36">
      <c r="P143" s="19"/>
      <c r="Q143" s="19"/>
      <c r="R143" s="19"/>
      <c r="S143" s="19"/>
      <c r="AJ143" s="71"/>
    </row>
    <row r="144" spans="16:36">
      <c r="P144" s="19"/>
      <c r="Q144" s="19"/>
      <c r="R144" s="19"/>
      <c r="S144" s="19"/>
      <c r="AJ144" s="71"/>
    </row>
    <row r="145" spans="16:36">
      <c r="P145" s="19"/>
      <c r="Q145" s="19"/>
      <c r="R145" s="19"/>
      <c r="S145" s="19"/>
      <c r="AJ145" s="71"/>
    </row>
    <row r="146" spans="16:36">
      <c r="P146" s="19"/>
      <c r="Q146" s="19"/>
      <c r="R146" s="19"/>
      <c r="S146" s="19"/>
      <c r="AJ146" s="71"/>
    </row>
    <row r="147" spans="16:36">
      <c r="P147" s="19"/>
      <c r="Q147" s="19"/>
      <c r="R147" s="19"/>
      <c r="S147" s="19"/>
      <c r="AJ147" s="71"/>
    </row>
    <row r="148" spans="16:36">
      <c r="P148" s="19"/>
      <c r="Q148" s="19"/>
      <c r="R148" s="19"/>
      <c r="S148" s="19"/>
      <c r="AJ148" s="71"/>
    </row>
    <row r="149" spans="16:36">
      <c r="P149" s="19"/>
      <c r="Q149" s="19"/>
      <c r="R149" s="19"/>
      <c r="S149" s="19"/>
      <c r="AJ149" s="71"/>
    </row>
    <row r="150" spans="16:36">
      <c r="P150" s="19"/>
      <c r="Q150" s="19"/>
      <c r="R150" s="19"/>
      <c r="S150" s="19"/>
      <c r="AJ150" s="71"/>
    </row>
    <row r="151" spans="16:36">
      <c r="P151" s="19"/>
      <c r="Q151" s="19"/>
      <c r="R151" s="19"/>
      <c r="S151" s="19"/>
      <c r="AJ151" s="71"/>
    </row>
    <row r="152" spans="16:36">
      <c r="P152" s="19"/>
      <c r="Q152" s="19"/>
      <c r="R152" s="19"/>
      <c r="S152" s="19"/>
      <c r="AJ152" s="71"/>
    </row>
    <row r="153" spans="16:36">
      <c r="P153" s="19"/>
      <c r="Q153" s="19"/>
      <c r="R153" s="19"/>
      <c r="S153" s="19"/>
      <c r="AJ153" s="71"/>
    </row>
    <row r="154" spans="16:36">
      <c r="P154" s="19"/>
      <c r="Q154" s="19"/>
      <c r="R154" s="19"/>
      <c r="S154" s="19"/>
      <c r="AJ154" s="71"/>
    </row>
    <row r="155" spans="16:36">
      <c r="P155" s="19"/>
      <c r="Q155" s="19"/>
      <c r="R155" s="19"/>
      <c r="S155" s="19"/>
    </row>
    <row r="156" spans="16:36">
      <c r="P156" s="19"/>
      <c r="Q156" s="19"/>
      <c r="R156" s="19"/>
      <c r="S156" s="19"/>
    </row>
    <row r="157" spans="16:36">
      <c r="P157" s="19"/>
      <c r="Q157" s="19"/>
      <c r="R157" s="19"/>
      <c r="S157" s="19"/>
    </row>
    <row r="158" spans="16:36">
      <c r="P158" s="19"/>
      <c r="Q158" s="19"/>
      <c r="R158" s="19"/>
      <c r="S158" s="19"/>
    </row>
    <row r="159" spans="16:36">
      <c r="P159" s="19"/>
      <c r="Q159" s="19"/>
      <c r="R159" s="19"/>
      <c r="S159" s="19"/>
    </row>
    <row r="160" spans="16:36">
      <c r="P160" s="19"/>
      <c r="Q160" s="19"/>
      <c r="R160" s="19"/>
      <c r="S160" s="19"/>
    </row>
    <row r="161" spans="16:19">
      <c r="P161" s="19"/>
      <c r="Q161" s="19"/>
      <c r="R161" s="19"/>
      <c r="S161" s="19"/>
    </row>
    <row r="162" spans="16:19">
      <c r="P162" s="19"/>
      <c r="Q162" s="19"/>
      <c r="R162" s="19"/>
      <c r="S162" s="19"/>
    </row>
    <row r="163" spans="16:19">
      <c r="P163" s="19"/>
      <c r="Q163" s="19"/>
      <c r="R163" s="19"/>
      <c r="S163" s="19"/>
    </row>
    <row r="164" spans="16:19">
      <c r="P164" s="19"/>
      <c r="Q164" s="19"/>
      <c r="R164" s="19"/>
      <c r="S164" s="19"/>
    </row>
    <row r="165" spans="16:19">
      <c r="P165" s="19"/>
      <c r="Q165" s="19"/>
      <c r="R165" s="19"/>
      <c r="S165" s="19"/>
    </row>
    <row r="166" spans="16:19">
      <c r="P166" s="19"/>
      <c r="Q166" s="19"/>
      <c r="R166" s="19"/>
      <c r="S166" s="19"/>
    </row>
    <row r="167" spans="16:19">
      <c r="P167" s="19"/>
      <c r="Q167" s="19"/>
      <c r="R167" s="19"/>
      <c r="S167" s="19"/>
    </row>
    <row r="168" spans="16:19">
      <c r="P168" s="19"/>
      <c r="Q168" s="19"/>
      <c r="R168" s="19"/>
      <c r="S168" s="19"/>
    </row>
    <row r="169" spans="16:19">
      <c r="P169" s="19"/>
      <c r="Q169" s="19"/>
      <c r="R169" s="19"/>
      <c r="S169" s="19"/>
    </row>
    <row r="170" spans="16:19">
      <c r="P170" s="19"/>
      <c r="Q170" s="19"/>
      <c r="R170" s="19"/>
      <c r="S170" s="19"/>
    </row>
    <row r="171" spans="16:19">
      <c r="P171" s="19"/>
      <c r="Q171" s="19"/>
      <c r="R171" s="19"/>
      <c r="S171" s="19"/>
    </row>
    <row r="172" spans="16:19">
      <c r="P172" s="19"/>
      <c r="Q172" s="19"/>
      <c r="R172" s="19"/>
      <c r="S172" s="19"/>
    </row>
    <row r="173" spans="16:19">
      <c r="P173" s="19"/>
      <c r="Q173" s="19"/>
      <c r="R173" s="19"/>
      <c r="S173" s="19"/>
    </row>
    <row r="174" spans="16:19">
      <c r="P174" s="19"/>
      <c r="Q174" s="19"/>
      <c r="R174" s="19"/>
      <c r="S174" s="19"/>
    </row>
    <row r="175" spans="16:19">
      <c r="P175" s="19"/>
      <c r="Q175" s="19"/>
      <c r="R175" s="19"/>
      <c r="S175" s="19"/>
    </row>
    <row r="176" spans="16:19">
      <c r="P176" s="19"/>
      <c r="Q176" s="19"/>
      <c r="R176" s="19"/>
      <c r="S176" s="19"/>
    </row>
    <row r="177" spans="16:19">
      <c r="P177" s="19"/>
      <c r="Q177" s="19"/>
      <c r="R177" s="19"/>
      <c r="S177" s="19"/>
    </row>
    <row r="178" spans="16:19">
      <c r="P178" s="19"/>
      <c r="Q178" s="19"/>
      <c r="R178" s="19"/>
      <c r="S178" s="19"/>
    </row>
    <row r="179" spans="16:19">
      <c r="P179" s="19"/>
      <c r="Q179" s="19"/>
      <c r="R179" s="19"/>
      <c r="S179" s="19"/>
    </row>
    <row r="180" spans="16:19">
      <c r="P180" s="19"/>
      <c r="Q180" s="19"/>
      <c r="R180" s="19"/>
      <c r="S180" s="19"/>
    </row>
    <row r="181" spans="16:19">
      <c r="P181" s="19"/>
      <c r="Q181" s="19"/>
      <c r="R181" s="19"/>
      <c r="S181" s="19"/>
    </row>
    <row r="182" spans="16:19">
      <c r="P182" s="19"/>
      <c r="Q182" s="19"/>
      <c r="R182" s="19"/>
      <c r="S182" s="19"/>
    </row>
    <row r="183" spans="16:19">
      <c r="P183" s="19"/>
      <c r="Q183" s="19"/>
      <c r="R183" s="19"/>
      <c r="S183" s="19"/>
    </row>
    <row r="184" spans="16:19">
      <c r="P184" s="19"/>
      <c r="Q184" s="19"/>
      <c r="R184" s="19"/>
      <c r="S184" s="19"/>
    </row>
    <row r="185" spans="16:19">
      <c r="P185" s="19"/>
      <c r="Q185" s="19"/>
      <c r="R185" s="19"/>
      <c r="S185" s="19"/>
    </row>
    <row r="186" spans="16:19">
      <c r="P186" s="19"/>
      <c r="Q186" s="19"/>
      <c r="R186" s="19"/>
      <c r="S186" s="19"/>
    </row>
    <row r="187" spans="16:19">
      <c r="P187" s="19"/>
      <c r="Q187" s="19"/>
      <c r="R187" s="19"/>
      <c r="S187" s="19"/>
    </row>
    <row r="188" spans="16:19">
      <c r="P188" s="19"/>
      <c r="Q188" s="19"/>
      <c r="R188" s="19"/>
      <c r="S188" s="19"/>
    </row>
    <row r="189" spans="16:19">
      <c r="P189" s="19"/>
      <c r="Q189" s="19"/>
      <c r="R189" s="19"/>
      <c r="S189" s="19"/>
    </row>
    <row r="190" spans="16:19">
      <c r="P190" s="19"/>
      <c r="Q190" s="19"/>
      <c r="R190" s="19"/>
      <c r="S190" s="19"/>
    </row>
    <row r="191" spans="16:19">
      <c r="P191" s="19"/>
      <c r="Q191" s="19"/>
      <c r="R191" s="19"/>
      <c r="S191" s="19"/>
    </row>
    <row r="192" spans="16:19">
      <c r="P192" s="19"/>
      <c r="Q192" s="19"/>
      <c r="R192" s="19"/>
      <c r="S192" s="19"/>
    </row>
    <row r="193" spans="16:19">
      <c r="P193" s="19"/>
      <c r="Q193" s="19"/>
      <c r="R193" s="19"/>
      <c r="S193" s="19"/>
    </row>
    <row r="194" spans="16:19">
      <c r="P194" s="19"/>
      <c r="Q194" s="19"/>
      <c r="R194" s="19"/>
      <c r="S194" s="19"/>
    </row>
    <row r="195" spans="16:19">
      <c r="P195" s="19"/>
      <c r="Q195" s="19"/>
      <c r="R195" s="19"/>
      <c r="S195" s="19"/>
    </row>
    <row r="196" spans="16:19">
      <c r="P196" s="19"/>
      <c r="Q196" s="19"/>
      <c r="R196" s="19"/>
      <c r="S196" s="19"/>
    </row>
    <row r="197" spans="16:19">
      <c r="P197" s="19"/>
      <c r="Q197" s="19"/>
      <c r="R197" s="19"/>
      <c r="S197" s="19"/>
    </row>
    <row r="198" spans="16:19">
      <c r="P198" s="19"/>
      <c r="Q198" s="19"/>
      <c r="R198" s="19"/>
      <c r="S198" s="19"/>
    </row>
    <row r="199" spans="16:19">
      <c r="P199" s="19"/>
      <c r="Q199" s="19"/>
      <c r="R199" s="19"/>
      <c r="S199" s="19"/>
    </row>
    <row r="200" spans="16:19">
      <c r="P200" s="19"/>
      <c r="Q200" s="19"/>
      <c r="R200" s="19"/>
      <c r="S200" s="19"/>
    </row>
    <row r="201" spans="16:19">
      <c r="P201" s="19"/>
      <c r="Q201" s="19"/>
      <c r="R201" s="19"/>
      <c r="S201" s="19"/>
    </row>
    <row r="202" spans="16:19">
      <c r="P202" s="19"/>
      <c r="Q202" s="19"/>
      <c r="R202" s="19"/>
      <c r="S202" s="19"/>
    </row>
    <row r="203" spans="16:19">
      <c r="P203" s="19"/>
      <c r="Q203" s="19"/>
      <c r="R203" s="19"/>
      <c r="S203" s="19"/>
    </row>
    <row r="204" spans="16:19">
      <c r="P204" s="19"/>
      <c r="Q204" s="19"/>
      <c r="R204" s="19"/>
      <c r="S204" s="19"/>
    </row>
    <row r="205" spans="16:19">
      <c r="P205" s="19"/>
      <c r="Q205" s="19"/>
      <c r="R205" s="19"/>
      <c r="S205" s="19"/>
    </row>
    <row r="206" spans="16:19">
      <c r="P206" s="19"/>
      <c r="Q206" s="19"/>
      <c r="R206" s="19"/>
      <c r="S206" s="19"/>
    </row>
    <row r="207" spans="16:19">
      <c r="P207" s="19"/>
      <c r="Q207" s="19"/>
      <c r="R207" s="19"/>
      <c r="S207" s="19"/>
    </row>
    <row r="208" spans="16:19">
      <c r="P208" s="19"/>
      <c r="Q208" s="19"/>
      <c r="R208" s="19"/>
      <c r="S208" s="19"/>
    </row>
    <row r="209" spans="16:19">
      <c r="P209" s="19"/>
      <c r="Q209" s="19"/>
      <c r="R209" s="19"/>
      <c r="S209" s="19"/>
    </row>
    <row r="210" spans="16:19">
      <c r="P210" s="19"/>
      <c r="Q210" s="19"/>
      <c r="R210" s="19"/>
      <c r="S210" s="19"/>
    </row>
    <row r="211" spans="16:19">
      <c r="P211" s="19"/>
      <c r="Q211" s="19"/>
      <c r="R211" s="19"/>
      <c r="S211" s="19"/>
    </row>
    <row r="212" spans="16:19">
      <c r="P212" s="19"/>
      <c r="Q212" s="19"/>
      <c r="R212" s="19"/>
      <c r="S212" s="19"/>
    </row>
    <row r="213" spans="16:19">
      <c r="P213" s="19"/>
      <c r="Q213" s="19"/>
      <c r="R213" s="19"/>
      <c r="S213" s="19"/>
    </row>
    <row r="214" spans="16:19">
      <c r="P214" s="19"/>
      <c r="Q214" s="19"/>
      <c r="R214" s="19"/>
      <c r="S214" s="19"/>
    </row>
    <row r="215" spans="16:19">
      <c r="P215" s="19"/>
      <c r="Q215" s="19"/>
      <c r="R215" s="19"/>
      <c r="S215" s="19"/>
    </row>
    <row r="216" spans="16:19">
      <c r="P216" s="19"/>
      <c r="Q216" s="19"/>
      <c r="R216" s="19"/>
      <c r="S216" s="19"/>
    </row>
    <row r="217" spans="16:19">
      <c r="P217" s="19"/>
      <c r="Q217" s="19"/>
      <c r="R217" s="19"/>
      <c r="S217" s="19"/>
    </row>
    <row r="218" spans="16:19">
      <c r="P218" s="19"/>
      <c r="Q218" s="19"/>
      <c r="R218" s="19"/>
      <c r="S218" s="19"/>
    </row>
    <row r="219" spans="16:19">
      <c r="P219" s="19"/>
      <c r="Q219" s="19"/>
      <c r="R219" s="19"/>
      <c r="S219" s="19"/>
    </row>
    <row r="220" spans="16:19">
      <c r="P220" s="19"/>
      <c r="Q220" s="19"/>
      <c r="R220" s="19"/>
      <c r="S220" s="19"/>
    </row>
    <row r="221" spans="16:19">
      <c r="P221" s="19"/>
      <c r="Q221" s="19"/>
      <c r="R221" s="19"/>
      <c r="S221" s="19"/>
    </row>
    <row r="222" spans="16:19">
      <c r="P222" s="19"/>
      <c r="Q222" s="19"/>
      <c r="R222" s="19"/>
      <c r="S222" s="19"/>
    </row>
    <row r="223" spans="16:19">
      <c r="P223" s="19"/>
      <c r="Q223" s="19"/>
      <c r="R223" s="19"/>
      <c r="S223" s="19"/>
    </row>
    <row r="224" spans="16:19">
      <c r="P224" s="19"/>
      <c r="Q224" s="19"/>
      <c r="R224" s="19"/>
      <c r="S224" s="19"/>
    </row>
    <row r="225" spans="16:19">
      <c r="P225" s="19"/>
      <c r="Q225" s="19"/>
      <c r="R225" s="19"/>
      <c r="S225" s="19"/>
    </row>
    <row r="226" spans="16:19">
      <c r="P226" s="19"/>
      <c r="Q226" s="19"/>
      <c r="R226" s="19"/>
      <c r="S226" s="19"/>
    </row>
    <row r="227" spans="16:19">
      <c r="P227" s="19"/>
      <c r="Q227" s="19"/>
      <c r="R227" s="19"/>
      <c r="S227" s="19"/>
    </row>
    <row r="228" spans="16:19">
      <c r="P228" s="19"/>
      <c r="Q228" s="19"/>
      <c r="R228" s="19"/>
      <c r="S228" s="19"/>
    </row>
    <row r="229" spans="16:19">
      <c r="P229" s="19"/>
      <c r="Q229" s="19"/>
      <c r="R229" s="19"/>
      <c r="S229" s="19"/>
    </row>
    <row r="230" spans="16:19">
      <c r="P230" s="19"/>
      <c r="Q230" s="19"/>
      <c r="R230" s="19"/>
      <c r="S230" s="19"/>
    </row>
    <row r="231" spans="16:19">
      <c r="P231" s="19"/>
      <c r="Q231" s="19"/>
      <c r="R231" s="19"/>
      <c r="S231" s="19"/>
    </row>
    <row r="232" spans="16:19">
      <c r="P232" s="19"/>
      <c r="Q232" s="19"/>
      <c r="R232" s="19"/>
      <c r="S232" s="19"/>
    </row>
    <row r="233" spans="16:19">
      <c r="P233" s="19"/>
      <c r="Q233" s="19"/>
      <c r="R233" s="19"/>
      <c r="S233" s="19"/>
    </row>
    <row r="234" spans="16:19">
      <c r="P234" s="19"/>
      <c r="Q234" s="19"/>
      <c r="R234" s="19"/>
      <c r="S234" s="19"/>
    </row>
    <row r="235" spans="16:19">
      <c r="P235" s="19"/>
      <c r="Q235" s="19"/>
      <c r="R235" s="19"/>
      <c r="S235" s="19"/>
    </row>
    <row r="236" spans="16:19">
      <c r="P236" s="19"/>
      <c r="Q236" s="19"/>
      <c r="R236" s="19"/>
      <c r="S236" s="19"/>
    </row>
    <row r="237" spans="16:19">
      <c r="P237" s="19"/>
      <c r="Q237" s="19"/>
      <c r="R237" s="19"/>
      <c r="S237" s="19"/>
    </row>
    <row r="238" spans="16:19">
      <c r="P238" s="19"/>
      <c r="Q238" s="19"/>
      <c r="R238" s="19"/>
      <c r="S238" s="19"/>
    </row>
    <row r="239" spans="16:19">
      <c r="P239" s="19"/>
      <c r="Q239" s="19"/>
      <c r="R239" s="19"/>
      <c r="S239" s="19"/>
    </row>
    <row r="240" spans="16:19">
      <c r="P240" s="19"/>
      <c r="Q240" s="19"/>
      <c r="R240" s="19"/>
      <c r="S240" s="19"/>
    </row>
    <row r="241" spans="16:19">
      <c r="P241" s="19"/>
      <c r="Q241" s="19"/>
      <c r="R241" s="19"/>
      <c r="S241" s="19"/>
    </row>
    <row r="242" spans="16:19">
      <c r="P242" s="19"/>
      <c r="Q242" s="19"/>
      <c r="R242" s="19"/>
      <c r="S242" s="19"/>
    </row>
    <row r="243" spans="16:19">
      <c r="P243" s="19"/>
      <c r="Q243" s="19"/>
      <c r="R243" s="19"/>
      <c r="S243" s="19"/>
    </row>
    <row r="244" spans="16:19">
      <c r="P244" s="19"/>
      <c r="Q244" s="19"/>
      <c r="R244" s="19"/>
      <c r="S244" s="19"/>
    </row>
    <row r="245" spans="16:19">
      <c r="P245" s="19"/>
      <c r="Q245" s="19"/>
      <c r="R245" s="19"/>
      <c r="S245" s="19"/>
    </row>
    <row r="246" spans="16:19">
      <c r="P246" s="19"/>
      <c r="Q246" s="19"/>
      <c r="R246" s="19"/>
      <c r="S246" s="19"/>
    </row>
    <row r="247" spans="16:19">
      <c r="P247" s="19"/>
      <c r="Q247" s="19"/>
      <c r="R247" s="19"/>
      <c r="S247" s="19"/>
    </row>
    <row r="248" spans="16:19">
      <c r="P248" s="19"/>
      <c r="Q248" s="19"/>
      <c r="R248" s="19"/>
      <c r="S248" s="19"/>
    </row>
    <row r="249" spans="16:19">
      <c r="P249" s="19"/>
      <c r="Q249" s="19"/>
      <c r="R249" s="19"/>
      <c r="S249" s="19"/>
    </row>
    <row r="250" spans="16:19">
      <c r="P250" s="19"/>
      <c r="Q250" s="19"/>
      <c r="R250" s="19"/>
      <c r="S250" s="19"/>
    </row>
    <row r="251" spans="16:19">
      <c r="P251" s="19"/>
      <c r="Q251" s="19"/>
      <c r="R251" s="19"/>
      <c r="S251" s="19"/>
    </row>
    <row r="252" spans="16:19">
      <c r="P252" s="19"/>
      <c r="Q252" s="19"/>
      <c r="R252" s="19"/>
      <c r="S252" s="19"/>
    </row>
    <row r="253" spans="16:19">
      <c r="P253" s="19"/>
      <c r="Q253" s="19"/>
      <c r="R253" s="19"/>
      <c r="S253" s="19"/>
    </row>
    <row r="254" spans="16:19">
      <c r="P254" s="19"/>
      <c r="Q254" s="19"/>
      <c r="R254" s="19"/>
      <c r="S254" s="19"/>
    </row>
    <row r="255" spans="16:19">
      <c r="P255" s="19"/>
      <c r="Q255" s="19"/>
      <c r="R255" s="19"/>
      <c r="S255" s="19"/>
    </row>
    <row r="256" spans="16:19">
      <c r="P256" s="19"/>
      <c r="Q256" s="19"/>
      <c r="R256" s="19"/>
      <c r="S256" s="19"/>
    </row>
    <row r="257" spans="16:19">
      <c r="P257" s="19"/>
      <c r="Q257" s="19"/>
      <c r="R257" s="19"/>
      <c r="S257" s="19"/>
    </row>
    <row r="258" spans="16:19">
      <c r="P258" s="19"/>
      <c r="Q258" s="19"/>
      <c r="R258" s="19"/>
      <c r="S258" s="19"/>
    </row>
    <row r="259" spans="16:19">
      <c r="P259" s="19"/>
      <c r="Q259" s="19"/>
      <c r="R259" s="19"/>
      <c r="S259" s="19"/>
    </row>
    <row r="260" spans="16:19">
      <c r="P260" s="19"/>
      <c r="Q260" s="19"/>
      <c r="R260" s="19"/>
      <c r="S260" s="19"/>
    </row>
    <row r="261" spans="16:19">
      <c r="P261" s="19"/>
      <c r="Q261" s="19"/>
      <c r="R261" s="19"/>
      <c r="S261" s="19"/>
    </row>
    <row r="262" spans="16:19">
      <c r="P262" s="19"/>
      <c r="Q262" s="19"/>
      <c r="R262" s="19"/>
      <c r="S262" s="19"/>
    </row>
    <row r="263" spans="16:19">
      <c r="P263" s="19"/>
      <c r="Q263" s="19"/>
      <c r="R263" s="19"/>
      <c r="S263" s="19"/>
    </row>
    <row r="264" spans="16:19">
      <c r="P264" s="19"/>
      <c r="Q264" s="19"/>
      <c r="R264" s="19"/>
      <c r="S264" s="19"/>
    </row>
    <row r="265" spans="16:19">
      <c r="P265" s="19"/>
      <c r="Q265" s="19"/>
      <c r="R265" s="19"/>
      <c r="S265" s="19"/>
    </row>
    <row r="266" spans="16:19">
      <c r="P266" s="19"/>
      <c r="Q266" s="19"/>
      <c r="R266" s="19"/>
      <c r="S266" s="19"/>
    </row>
    <row r="267" spans="16:19">
      <c r="P267" s="19"/>
      <c r="Q267" s="19"/>
      <c r="R267" s="19"/>
      <c r="S267" s="19"/>
    </row>
    <row r="268" spans="16:19">
      <c r="P268" s="19"/>
      <c r="Q268" s="19"/>
      <c r="R268" s="19"/>
      <c r="S268" s="19"/>
    </row>
    <row r="269" spans="16:19">
      <c r="P269" s="19"/>
      <c r="Q269" s="19"/>
      <c r="R269" s="19"/>
      <c r="S269" s="19"/>
    </row>
    <row r="270" spans="16:19">
      <c r="P270" s="19"/>
      <c r="Q270" s="19"/>
      <c r="R270" s="19"/>
      <c r="S270" s="19"/>
    </row>
    <row r="271" spans="16:19">
      <c r="P271" s="19"/>
      <c r="Q271" s="19"/>
      <c r="R271" s="19"/>
      <c r="S271" s="19"/>
    </row>
    <row r="272" spans="16:19">
      <c r="P272" s="19"/>
      <c r="Q272" s="19"/>
      <c r="R272" s="19"/>
      <c r="S272" s="19"/>
    </row>
    <row r="273" spans="16:19">
      <c r="P273" s="19"/>
      <c r="Q273" s="19"/>
      <c r="R273" s="19"/>
      <c r="S273" s="19"/>
    </row>
    <row r="274" spans="16:19">
      <c r="P274" s="19"/>
      <c r="Q274" s="19"/>
      <c r="R274" s="19"/>
      <c r="S274" s="19"/>
    </row>
    <row r="275" spans="16:19">
      <c r="P275" s="19"/>
      <c r="Q275" s="19"/>
      <c r="R275" s="19"/>
      <c r="S275" s="19"/>
    </row>
    <row r="276" spans="16:19">
      <c r="P276" s="19"/>
      <c r="Q276" s="19"/>
      <c r="R276" s="19"/>
      <c r="S276" s="19"/>
    </row>
    <row r="277" spans="16:19">
      <c r="P277" s="19"/>
      <c r="Q277" s="19"/>
      <c r="R277" s="19"/>
      <c r="S277" s="19"/>
    </row>
    <row r="278" spans="16:19">
      <c r="P278" s="19"/>
      <c r="Q278" s="19"/>
      <c r="R278" s="19"/>
      <c r="S278" s="19"/>
    </row>
    <row r="279" spans="16:19">
      <c r="P279" s="19"/>
      <c r="Q279" s="19"/>
      <c r="R279" s="19"/>
      <c r="S279" s="19"/>
    </row>
    <row r="280" spans="16:19">
      <c r="P280" s="19"/>
      <c r="Q280" s="19"/>
      <c r="R280" s="19"/>
      <c r="S280" s="19"/>
    </row>
    <row r="281" spans="16:19">
      <c r="P281" s="19"/>
      <c r="Q281" s="19"/>
      <c r="R281" s="19"/>
      <c r="S281" s="19"/>
    </row>
    <row r="282" spans="16:19">
      <c r="P282" s="19"/>
      <c r="Q282" s="19"/>
      <c r="R282" s="19"/>
      <c r="S282" s="19"/>
    </row>
    <row r="283" spans="16:19">
      <c r="P283" s="19"/>
      <c r="Q283" s="19"/>
      <c r="R283" s="19"/>
      <c r="S283" s="19"/>
    </row>
    <row r="284" spans="16:19">
      <c r="P284" s="19"/>
      <c r="Q284" s="19"/>
      <c r="R284" s="19"/>
      <c r="S284" s="19"/>
    </row>
    <row r="285" spans="16:19">
      <c r="P285" s="19"/>
      <c r="Q285" s="19"/>
      <c r="R285" s="19"/>
      <c r="S285" s="19"/>
    </row>
    <row r="286" spans="16:19">
      <c r="P286" s="19"/>
      <c r="Q286" s="19"/>
      <c r="R286" s="19"/>
      <c r="S286" s="19"/>
    </row>
    <row r="287" spans="16:19">
      <c r="P287" s="19"/>
      <c r="Q287" s="19"/>
      <c r="R287" s="19"/>
      <c r="S287" s="19"/>
    </row>
    <row r="288" spans="16:19">
      <c r="P288" s="19"/>
      <c r="Q288" s="19"/>
      <c r="R288" s="19"/>
      <c r="S288" s="19"/>
    </row>
    <row r="289" spans="16:19">
      <c r="P289" s="19"/>
      <c r="Q289" s="19"/>
      <c r="R289" s="19"/>
      <c r="S289" s="19"/>
    </row>
    <row r="290" spans="16:19">
      <c r="P290" s="19"/>
      <c r="Q290" s="19"/>
      <c r="R290" s="19"/>
      <c r="S290" s="19"/>
    </row>
    <row r="291" spans="16:19">
      <c r="P291" s="19"/>
      <c r="Q291" s="19"/>
      <c r="R291" s="19"/>
      <c r="S291" s="19"/>
    </row>
    <row r="292" spans="16:19">
      <c r="P292" s="19"/>
      <c r="Q292" s="19"/>
      <c r="R292" s="19"/>
      <c r="S292" s="19"/>
    </row>
    <row r="293" spans="16:19">
      <c r="P293" s="19"/>
      <c r="Q293" s="19"/>
      <c r="R293" s="19"/>
      <c r="S293" s="19"/>
    </row>
    <row r="294" spans="16:19">
      <c r="P294" s="19"/>
      <c r="Q294" s="19"/>
      <c r="R294" s="19"/>
      <c r="S294" s="19"/>
    </row>
    <row r="295" spans="16:19">
      <c r="P295" s="19"/>
      <c r="Q295" s="19"/>
      <c r="R295" s="19"/>
      <c r="S295" s="19"/>
    </row>
    <row r="296" spans="16:19">
      <c r="P296" s="19"/>
      <c r="Q296" s="19"/>
      <c r="R296" s="19"/>
      <c r="S296" s="19"/>
    </row>
    <row r="297" spans="16:19">
      <c r="P297" s="19"/>
      <c r="Q297" s="19"/>
      <c r="R297" s="19"/>
      <c r="S297" s="19"/>
    </row>
    <row r="298" spans="16:19">
      <c r="P298" s="19"/>
      <c r="Q298" s="19"/>
      <c r="R298" s="19"/>
      <c r="S298" s="19"/>
    </row>
    <row r="299" spans="16:19">
      <c r="P299" s="19"/>
      <c r="Q299" s="19"/>
      <c r="R299" s="19"/>
      <c r="S299" s="19"/>
    </row>
    <row r="300" spans="16:19">
      <c r="P300" s="19"/>
      <c r="Q300" s="19"/>
      <c r="R300" s="19"/>
      <c r="S300" s="19"/>
    </row>
    <row r="301" spans="16:19">
      <c r="P301" s="19"/>
      <c r="Q301" s="19"/>
      <c r="R301" s="19"/>
      <c r="S301" s="19"/>
    </row>
    <row r="302" spans="16:19">
      <c r="P302" s="19"/>
      <c r="Q302" s="19"/>
      <c r="R302" s="19"/>
      <c r="S302" s="19"/>
    </row>
    <row r="303" spans="16:19">
      <c r="P303" s="19"/>
      <c r="Q303" s="19"/>
      <c r="R303" s="19"/>
      <c r="S303" s="19"/>
    </row>
    <row r="304" spans="16:19">
      <c r="P304" s="19"/>
      <c r="Q304" s="19"/>
      <c r="R304" s="19"/>
      <c r="S304" s="19"/>
    </row>
    <row r="305" spans="16:19">
      <c r="P305" s="19"/>
      <c r="Q305" s="19"/>
      <c r="R305" s="19"/>
      <c r="S305" s="19"/>
    </row>
    <row r="306" spans="16:19">
      <c r="P306" s="19"/>
      <c r="Q306" s="19"/>
      <c r="R306" s="19"/>
      <c r="S306" s="19"/>
    </row>
    <row r="307" spans="16:19">
      <c r="P307" s="19"/>
      <c r="Q307" s="19"/>
      <c r="R307" s="19"/>
      <c r="S307" s="19"/>
    </row>
    <row r="308" spans="16:19">
      <c r="P308" s="19"/>
      <c r="Q308" s="19"/>
      <c r="R308" s="19"/>
      <c r="S308" s="19"/>
    </row>
    <row r="309" spans="16:19">
      <c r="P309" s="19"/>
      <c r="Q309" s="19"/>
      <c r="R309" s="19"/>
      <c r="S309" s="19"/>
    </row>
    <row r="310" spans="16:19">
      <c r="P310" s="19"/>
      <c r="Q310" s="19"/>
      <c r="R310" s="19"/>
      <c r="S310" s="19"/>
    </row>
    <row r="311" spans="16:19">
      <c r="P311" s="19"/>
      <c r="Q311" s="19"/>
      <c r="R311" s="19"/>
      <c r="S311" s="19"/>
    </row>
    <row r="312" spans="16:19">
      <c r="P312" s="19"/>
      <c r="Q312" s="19"/>
      <c r="R312" s="19"/>
      <c r="S312" s="19"/>
    </row>
    <row r="313" spans="16:19">
      <c r="P313" s="19"/>
      <c r="Q313" s="19"/>
      <c r="R313" s="19"/>
      <c r="S313" s="19"/>
    </row>
    <row r="314" spans="16:19">
      <c r="P314" s="19"/>
      <c r="Q314" s="19"/>
      <c r="R314" s="19"/>
      <c r="S314" s="19"/>
    </row>
    <row r="315" spans="16:19">
      <c r="P315" s="19"/>
      <c r="Q315" s="19"/>
      <c r="R315" s="19"/>
      <c r="S315" s="19"/>
    </row>
    <row r="316" spans="16:19">
      <c r="P316" s="19"/>
      <c r="Q316" s="19"/>
      <c r="R316" s="19"/>
      <c r="S316" s="19"/>
    </row>
    <row r="317" spans="16:19">
      <c r="P317" s="19"/>
      <c r="Q317" s="19"/>
      <c r="R317" s="19"/>
      <c r="S317" s="19"/>
    </row>
    <row r="318" spans="16:19">
      <c r="P318" s="19"/>
      <c r="Q318" s="19"/>
      <c r="R318" s="19"/>
      <c r="S318" s="19"/>
    </row>
    <row r="319" spans="16:19">
      <c r="P319" s="19"/>
      <c r="Q319" s="19"/>
      <c r="R319" s="19"/>
      <c r="S319" s="19"/>
    </row>
    <row r="320" spans="16:19">
      <c r="P320" s="19"/>
      <c r="Q320" s="19"/>
      <c r="R320" s="19"/>
      <c r="S320" s="19"/>
    </row>
    <row r="321" spans="16:19">
      <c r="P321" s="19"/>
      <c r="Q321" s="19"/>
      <c r="R321" s="19"/>
      <c r="S321" s="19"/>
    </row>
    <row r="322" spans="16:19">
      <c r="P322" s="19"/>
      <c r="Q322" s="19"/>
      <c r="R322" s="19"/>
      <c r="S322" s="19"/>
    </row>
    <row r="323" spans="16:19">
      <c r="P323" s="19"/>
      <c r="Q323" s="19"/>
      <c r="R323" s="19"/>
      <c r="S323" s="19"/>
    </row>
    <row r="324" spans="16:19">
      <c r="P324" s="19"/>
      <c r="Q324" s="19"/>
      <c r="R324" s="19"/>
      <c r="S324" s="19"/>
    </row>
    <row r="325" spans="16:19">
      <c r="P325" s="19"/>
      <c r="Q325" s="19"/>
      <c r="R325" s="19"/>
      <c r="S325" s="19"/>
    </row>
    <row r="326" spans="16:19">
      <c r="P326" s="19"/>
      <c r="Q326" s="19"/>
      <c r="R326" s="19"/>
      <c r="S326" s="19"/>
    </row>
    <row r="327" spans="16:19">
      <c r="P327" s="19"/>
      <c r="Q327" s="19"/>
      <c r="R327" s="19"/>
      <c r="S327" s="19"/>
    </row>
    <row r="328" spans="16:19">
      <c r="P328" s="19"/>
      <c r="Q328" s="19"/>
      <c r="R328" s="19"/>
      <c r="S328" s="19"/>
    </row>
    <row r="329" spans="16:19">
      <c r="P329" s="19"/>
      <c r="Q329" s="19"/>
      <c r="R329" s="19"/>
      <c r="S329" s="19"/>
    </row>
    <row r="330" spans="16:19">
      <c r="P330" s="19"/>
      <c r="Q330" s="19"/>
      <c r="R330" s="19"/>
      <c r="S330" s="19"/>
    </row>
    <row r="331" spans="16:19">
      <c r="P331" s="19"/>
      <c r="Q331" s="19"/>
      <c r="R331" s="19"/>
      <c r="S331" s="19"/>
    </row>
    <row r="332" spans="16:19">
      <c r="P332" s="19"/>
      <c r="Q332" s="19"/>
      <c r="R332" s="19"/>
      <c r="S332" s="19"/>
    </row>
    <row r="333" spans="16:19">
      <c r="P333" s="19"/>
      <c r="Q333" s="19"/>
      <c r="R333" s="19"/>
      <c r="S333" s="19"/>
    </row>
    <row r="334" spans="16:19">
      <c r="P334" s="19"/>
      <c r="Q334" s="19"/>
      <c r="R334" s="19"/>
      <c r="S334" s="19"/>
    </row>
    <row r="335" spans="16:19">
      <c r="P335" s="19"/>
      <c r="Q335" s="19"/>
      <c r="R335" s="19"/>
      <c r="S335" s="19"/>
    </row>
    <row r="336" spans="16:19">
      <c r="P336" s="19"/>
      <c r="Q336" s="19"/>
      <c r="R336" s="19"/>
      <c r="S336" s="19"/>
    </row>
    <row r="337" spans="16:19">
      <c r="P337" s="19"/>
      <c r="Q337" s="19"/>
      <c r="R337" s="19"/>
      <c r="S337" s="19"/>
    </row>
    <row r="338" spans="16:19">
      <c r="P338" s="19"/>
      <c r="Q338" s="19"/>
      <c r="R338" s="19"/>
      <c r="S338" s="19"/>
    </row>
    <row r="339" spans="16:19">
      <c r="P339" s="19"/>
      <c r="Q339" s="19"/>
      <c r="R339" s="19"/>
      <c r="S339" s="19"/>
    </row>
    <row r="340" spans="16:19">
      <c r="P340" s="19"/>
      <c r="Q340" s="19"/>
      <c r="R340" s="19"/>
      <c r="S340" s="19"/>
    </row>
    <row r="341" spans="16:19">
      <c r="P341" s="19"/>
      <c r="Q341" s="19"/>
      <c r="R341" s="19"/>
      <c r="S341" s="19"/>
    </row>
    <row r="342" spans="16:19">
      <c r="P342" s="19"/>
      <c r="Q342" s="19"/>
      <c r="R342" s="19"/>
      <c r="S342" s="19"/>
    </row>
    <row r="343" spans="16:19">
      <c r="P343" s="19"/>
      <c r="Q343" s="19"/>
      <c r="R343" s="19"/>
      <c r="S343" s="19"/>
    </row>
    <row r="344" spans="16:19">
      <c r="P344" s="19"/>
      <c r="Q344" s="19"/>
      <c r="R344" s="19"/>
      <c r="S344" s="19"/>
    </row>
    <row r="345" spans="16:19">
      <c r="P345" s="19"/>
      <c r="Q345" s="19"/>
      <c r="R345" s="19"/>
      <c r="S345" s="19"/>
    </row>
    <row r="346" spans="16:19">
      <c r="P346" s="19"/>
      <c r="Q346" s="19"/>
      <c r="R346" s="19"/>
      <c r="S346" s="19"/>
    </row>
    <row r="347" spans="16:19">
      <c r="P347" s="19"/>
      <c r="Q347" s="19"/>
      <c r="R347" s="19"/>
      <c r="S347" s="19"/>
    </row>
    <row r="348" spans="16:19">
      <c r="P348" s="19"/>
      <c r="Q348" s="19"/>
      <c r="R348" s="19"/>
      <c r="S348" s="19"/>
    </row>
    <row r="349" spans="16:19">
      <c r="P349" s="19"/>
      <c r="Q349" s="19"/>
      <c r="R349" s="19"/>
      <c r="S349" s="19"/>
    </row>
    <row r="350" spans="16:19">
      <c r="P350" s="19"/>
      <c r="Q350" s="19"/>
      <c r="R350" s="19"/>
      <c r="S350" s="19"/>
    </row>
    <row r="351" spans="16:19">
      <c r="P351" s="19"/>
      <c r="Q351" s="19"/>
      <c r="R351" s="19"/>
      <c r="S351" s="19"/>
    </row>
    <row r="352" spans="16:19">
      <c r="P352" s="19"/>
      <c r="Q352" s="19"/>
      <c r="R352" s="19"/>
      <c r="S352" s="19"/>
    </row>
    <row r="353" spans="16:19">
      <c r="P353" s="19"/>
      <c r="Q353" s="19"/>
      <c r="R353" s="19"/>
      <c r="S353" s="19"/>
    </row>
    <row r="354" spans="16:19">
      <c r="P354" s="19"/>
      <c r="Q354" s="19"/>
      <c r="R354" s="19"/>
      <c r="S354" s="19"/>
    </row>
    <row r="355" spans="16:19">
      <c r="P355" s="19"/>
      <c r="Q355" s="19"/>
      <c r="R355" s="19"/>
      <c r="S355" s="19"/>
    </row>
    <row r="356" spans="16:19">
      <c r="P356" s="19"/>
      <c r="Q356" s="19"/>
      <c r="R356" s="19"/>
      <c r="S356" s="19"/>
    </row>
    <row r="357" spans="16:19">
      <c r="P357" s="19"/>
      <c r="Q357" s="19"/>
      <c r="R357" s="19"/>
      <c r="S357" s="19"/>
    </row>
    <row r="358" spans="16:19">
      <c r="P358" s="19"/>
      <c r="Q358" s="19"/>
      <c r="R358" s="19"/>
      <c r="S358" s="19"/>
    </row>
    <row r="359" spans="16:19">
      <c r="P359" s="19"/>
      <c r="Q359" s="19"/>
      <c r="R359" s="19"/>
      <c r="S359" s="19"/>
    </row>
    <row r="360" spans="16:19">
      <c r="P360" s="19"/>
      <c r="Q360" s="19"/>
      <c r="R360" s="19"/>
      <c r="S360" s="19"/>
    </row>
    <row r="361" spans="16:19">
      <c r="P361" s="19"/>
      <c r="Q361" s="19"/>
      <c r="R361" s="19"/>
      <c r="S361" s="19"/>
    </row>
    <row r="362" spans="16:19">
      <c r="P362" s="19"/>
      <c r="Q362" s="19"/>
      <c r="R362" s="19"/>
      <c r="S362" s="19"/>
    </row>
    <row r="363" spans="16:19">
      <c r="P363" s="19"/>
      <c r="Q363" s="19"/>
      <c r="R363" s="19"/>
      <c r="S363" s="19"/>
    </row>
    <row r="364" spans="16:19">
      <c r="P364" s="19"/>
      <c r="Q364" s="19"/>
      <c r="R364" s="19"/>
      <c r="S364" s="19"/>
    </row>
    <row r="365" spans="16:19">
      <c r="P365" s="19"/>
      <c r="Q365" s="19"/>
      <c r="R365" s="19"/>
      <c r="S365" s="19"/>
    </row>
    <row r="366" spans="16:19">
      <c r="P366" s="19"/>
      <c r="Q366" s="19"/>
      <c r="R366" s="19"/>
      <c r="S366" s="19"/>
    </row>
    <row r="367" spans="16:19">
      <c r="P367" s="19"/>
      <c r="Q367" s="19"/>
      <c r="R367" s="19"/>
      <c r="S367" s="19"/>
    </row>
    <row r="368" spans="16:19">
      <c r="P368" s="19"/>
      <c r="Q368" s="19"/>
      <c r="R368" s="19"/>
      <c r="S368" s="19"/>
    </row>
    <row r="369" spans="16:19">
      <c r="P369" s="19"/>
      <c r="Q369" s="19"/>
      <c r="R369" s="19"/>
      <c r="S369" s="19"/>
    </row>
    <row r="370" spans="16:19">
      <c r="P370" s="19"/>
      <c r="Q370" s="19"/>
      <c r="R370" s="19"/>
      <c r="S370" s="19"/>
    </row>
    <row r="371" spans="16:19">
      <c r="P371" s="19"/>
      <c r="Q371" s="19"/>
      <c r="R371" s="19"/>
      <c r="S371" s="19"/>
    </row>
    <row r="372" spans="16:19">
      <c r="P372" s="19"/>
      <c r="Q372" s="19"/>
      <c r="R372" s="19"/>
      <c r="S372" s="19"/>
    </row>
    <row r="373" spans="16:19">
      <c r="P373" s="19"/>
      <c r="Q373" s="19"/>
      <c r="R373" s="19"/>
      <c r="S373" s="19"/>
    </row>
    <row r="374" spans="16:19">
      <c r="P374" s="19"/>
      <c r="Q374" s="19"/>
      <c r="R374" s="19"/>
      <c r="S374" s="19"/>
    </row>
    <row r="375" spans="16:19">
      <c r="P375" s="19"/>
      <c r="Q375" s="19"/>
      <c r="R375" s="19"/>
      <c r="S375" s="19"/>
    </row>
    <row r="376" spans="16:19">
      <c r="P376" s="19"/>
      <c r="Q376" s="19"/>
      <c r="R376" s="19"/>
      <c r="S376" s="19"/>
    </row>
    <row r="377" spans="16:19">
      <c r="P377" s="19"/>
      <c r="Q377" s="19"/>
      <c r="R377" s="19"/>
      <c r="S377" s="19"/>
    </row>
    <row r="378" spans="16:19">
      <c r="P378" s="19"/>
      <c r="Q378" s="19"/>
      <c r="R378" s="19"/>
      <c r="S378" s="19"/>
    </row>
    <row r="379" spans="16:19">
      <c r="P379" s="19"/>
      <c r="Q379" s="19"/>
      <c r="R379" s="19"/>
      <c r="S379" s="19"/>
    </row>
    <row r="380" spans="16:19">
      <c r="P380" s="19"/>
      <c r="Q380" s="19"/>
      <c r="R380" s="19"/>
      <c r="S380" s="19"/>
    </row>
    <row r="381" spans="16:19">
      <c r="P381" s="19"/>
      <c r="Q381" s="19"/>
      <c r="R381" s="19"/>
      <c r="S381" s="19"/>
    </row>
    <row r="382" spans="16:19">
      <c r="P382" s="19"/>
      <c r="Q382" s="19"/>
      <c r="R382" s="19"/>
      <c r="S382" s="19"/>
    </row>
    <row r="383" spans="16:19">
      <c r="P383" s="19"/>
      <c r="Q383" s="19"/>
      <c r="R383" s="19"/>
      <c r="S383" s="19"/>
    </row>
    <row r="384" spans="16:19">
      <c r="P384" s="19"/>
      <c r="Q384" s="19"/>
      <c r="R384" s="19"/>
      <c r="S384" s="19"/>
    </row>
    <row r="385" spans="16:19">
      <c r="P385" s="19"/>
      <c r="Q385" s="19"/>
      <c r="R385" s="19"/>
      <c r="S385" s="19"/>
    </row>
    <row r="386" spans="16:19">
      <c r="P386" s="19"/>
      <c r="Q386" s="19"/>
      <c r="R386" s="19"/>
      <c r="S386" s="19"/>
    </row>
    <row r="387" spans="16:19">
      <c r="P387" s="19"/>
      <c r="Q387" s="19"/>
      <c r="R387" s="19"/>
      <c r="S387" s="19"/>
    </row>
    <row r="388" spans="16:19">
      <c r="P388" s="19"/>
      <c r="Q388" s="19"/>
      <c r="R388" s="19"/>
      <c r="S388" s="19"/>
    </row>
    <row r="389" spans="16:19">
      <c r="P389" s="19"/>
      <c r="Q389" s="19"/>
      <c r="R389" s="19"/>
      <c r="S389" s="19"/>
    </row>
    <row r="390" spans="16:19">
      <c r="P390" s="19"/>
      <c r="Q390" s="19"/>
      <c r="R390" s="19"/>
      <c r="S390" s="19"/>
    </row>
    <row r="391" spans="16:19">
      <c r="P391" s="19"/>
      <c r="Q391" s="19"/>
      <c r="R391" s="19"/>
      <c r="S391" s="19"/>
    </row>
    <row r="392" spans="16:19">
      <c r="P392" s="19"/>
      <c r="Q392" s="19"/>
      <c r="R392" s="19"/>
      <c r="S392" s="19"/>
    </row>
    <row r="393" spans="16:19">
      <c r="P393" s="19"/>
      <c r="Q393" s="19"/>
      <c r="R393" s="19"/>
      <c r="S393" s="19"/>
    </row>
    <row r="394" spans="16:19">
      <c r="P394" s="19"/>
      <c r="Q394" s="19"/>
      <c r="R394" s="19"/>
      <c r="S394" s="19"/>
    </row>
    <row r="395" spans="16:19">
      <c r="P395" s="19"/>
      <c r="Q395" s="19"/>
      <c r="R395" s="19"/>
      <c r="S395" s="19"/>
    </row>
    <row r="396" spans="16:19">
      <c r="P396" s="19"/>
      <c r="Q396" s="19"/>
      <c r="R396" s="19"/>
      <c r="S396" s="19"/>
    </row>
    <row r="397" spans="16:19">
      <c r="P397" s="19"/>
      <c r="Q397" s="19"/>
      <c r="R397" s="19"/>
      <c r="S397" s="19"/>
    </row>
    <row r="398" spans="16:19">
      <c r="P398" s="19"/>
      <c r="Q398" s="19"/>
      <c r="R398" s="19"/>
      <c r="S398" s="19"/>
    </row>
    <row r="399" spans="16:19">
      <c r="P399" s="19"/>
      <c r="Q399" s="19"/>
      <c r="R399" s="19"/>
      <c r="S399" s="19"/>
    </row>
    <row r="400" spans="16:19">
      <c r="P400" s="19"/>
      <c r="Q400" s="19"/>
      <c r="R400" s="19"/>
      <c r="S400" s="19"/>
    </row>
    <row r="401" spans="16:19">
      <c r="P401" s="19"/>
      <c r="Q401" s="19"/>
      <c r="R401" s="19"/>
      <c r="S401" s="19"/>
    </row>
    <row r="402" spans="16:19">
      <c r="P402" s="19"/>
      <c r="Q402" s="19"/>
      <c r="R402" s="19"/>
      <c r="S402" s="19"/>
    </row>
    <row r="403" spans="16:19">
      <c r="P403" s="19"/>
      <c r="Q403" s="19"/>
      <c r="R403" s="19"/>
      <c r="S403" s="19"/>
    </row>
    <row r="404" spans="16:19">
      <c r="P404" s="19"/>
      <c r="Q404" s="19"/>
      <c r="R404" s="19"/>
      <c r="S404" s="19"/>
    </row>
    <row r="405" spans="16:19">
      <c r="P405" s="19"/>
      <c r="Q405" s="19"/>
      <c r="R405" s="19"/>
      <c r="S405" s="19"/>
    </row>
    <row r="406" spans="16:19">
      <c r="P406" s="19"/>
      <c r="Q406" s="19"/>
      <c r="R406" s="19"/>
      <c r="S406" s="19"/>
    </row>
    <row r="407" spans="16:19">
      <c r="P407" s="19"/>
      <c r="Q407" s="19"/>
      <c r="R407" s="19"/>
      <c r="S407" s="19"/>
    </row>
    <row r="408" spans="16:19">
      <c r="P408" s="19"/>
      <c r="Q408" s="19"/>
      <c r="R408" s="19"/>
      <c r="S408" s="19"/>
    </row>
    <row r="409" spans="16:19">
      <c r="P409" s="19"/>
      <c r="Q409" s="19"/>
      <c r="R409" s="19"/>
      <c r="S409" s="19"/>
    </row>
    <row r="410" spans="16:19">
      <c r="P410" s="19"/>
      <c r="Q410" s="19"/>
      <c r="R410" s="19"/>
      <c r="S410" s="19"/>
    </row>
    <row r="411" spans="16:19">
      <c r="P411" s="19"/>
      <c r="Q411" s="19"/>
      <c r="R411" s="19"/>
      <c r="S411" s="19"/>
    </row>
    <row r="412" spans="16:19">
      <c r="P412" s="19"/>
      <c r="Q412" s="19"/>
      <c r="R412" s="19"/>
      <c r="S412" s="19"/>
    </row>
    <row r="413" spans="16:19">
      <c r="P413" s="19"/>
      <c r="Q413" s="19"/>
      <c r="R413" s="19"/>
      <c r="S413" s="19"/>
    </row>
    <row r="414" spans="16:19">
      <c r="P414" s="19"/>
      <c r="Q414" s="19"/>
      <c r="R414" s="19"/>
      <c r="S414" s="19"/>
    </row>
    <row r="415" spans="16:19">
      <c r="P415" s="19"/>
      <c r="Q415" s="19"/>
      <c r="R415" s="19"/>
      <c r="S415" s="19"/>
    </row>
    <row r="416" spans="16:19">
      <c r="P416" s="19"/>
      <c r="Q416" s="19"/>
      <c r="R416" s="19"/>
      <c r="S416" s="19"/>
    </row>
    <row r="417" spans="16:19">
      <c r="P417" s="19"/>
      <c r="Q417" s="19"/>
      <c r="R417" s="19"/>
      <c r="S417" s="19"/>
    </row>
    <row r="418" spans="16:19">
      <c r="P418" s="19"/>
      <c r="Q418" s="19"/>
      <c r="R418" s="19"/>
      <c r="S418" s="19"/>
    </row>
    <row r="419" spans="16:19">
      <c r="P419" s="19"/>
      <c r="Q419" s="19"/>
      <c r="R419" s="19"/>
      <c r="S419" s="19"/>
    </row>
    <row r="420" spans="16:19">
      <c r="P420" s="19"/>
      <c r="Q420" s="19"/>
      <c r="R420" s="19"/>
      <c r="S420" s="19"/>
    </row>
    <row r="421" spans="16:19">
      <c r="P421" s="19"/>
      <c r="Q421" s="19"/>
      <c r="R421" s="19"/>
      <c r="S421" s="19"/>
    </row>
    <row r="422" spans="16:19">
      <c r="P422" s="19"/>
      <c r="Q422" s="19"/>
      <c r="R422" s="19"/>
      <c r="S422" s="19"/>
    </row>
    <row r="423" spans="16:19">
      <c r="P423" s="19"/>
      <c r="Q423" s="19"/>
      <c r="R423" s="19"/>
      <c r="S423" s="19"/>
    </row>
    <row r="424" spans="16:19">
      <c r="P424" s="19"/>
      <c r="Q424" s="19"/>
      <c r="R424" s="19"/>
      <c r="S424" s="19"/>
    </row>
    <row r="425" spans="16:19">
      <c r="P425" s="19"/>
      <c r="Q425" s="19"/>
      <c r="R425" s="19"/>
      <c r="S425" s="19"/>
    </row>
    <row r="426" spans="16:19">
      <c r="P426" s="19"/>
      <c r="Q426" s="19"/>
      <c r="R426" s="19"/>
      <c r="S426" s="19"/>
    </row>
    <row r="427" spans="16:19">
      <c r="P427" s="19"/>
      <c r="Q427" s="19"/>
      <c r="R427" s="19"/>
      <c r="S427" s="19"/>
    </row>
    <row r="428" spans="16:19">
      <c r="P428" s="19"/>
      <c r="Q428" s="19"/>
      <c r="R428" s="19"/>
      <c r="S428" s="19"/>
    </row>
    <row r="429" spans="16:19">
      <c r="P429" s="19"/>
      <c r="Q429" s="19"/>
      <c r="R429" s="19"/>
      <c r="S429" s="19"/>
    </row>
    <row r="430" spans="16:19">
      <c r="P430" s="19"/>
      <c r="Q430" s="19"/>
      <c r="R430" s="19"/>
      <c r="S430" s="19"/>
    </row>
    <row r="431" spans="16:19">
      <c r="P431" s="19"/>
      <c r="Q431" s="19"/>
      <c r="R431" s="19"/>
      <c r="S431" s="19"/>
    </row>
    <row r="432" spans="16:19">
      <c r="P432" s="19"/>
      <c r="Q432" s="19"/>
      <c r="R432" s="19"/>
      <c r="S432" s="19"/>
    </row>
    <row r="433" spans="16:19">
      <c r="P433" s="19"/>
      <c r="Q433" s="19"/>
      <c r="R433" s="19"/>
      <c r="S433" s="19"/>
    </row>
    <row r="434" spans="16:19">
      <c r="P434" s="19"/>
      <c r="Q434" s="19"/>
      <c r="R434" s="19"/>
      <c r="S434" s="19"/>
    </row>
    <row r="435" spans="16:19">
      <c r="P435" s="19"/>
      <c r="Q435" s="19"/>
      <c r="R435" s="19"/>
      <c r="S435" s="19"/>
    </row>
    <row r="436" spans="16:19">
      <c r="P436" s="19"/>
      <c r="Q436" s="19"/>
      <c r="R436" s="19"/>
      <c r="S436" s="19"/>
    </row>
    <row r="437" spans="16:19">
      <c r="P437" s="19"/>
      <c r="Q437" s="19"/>
      <c r="R437" s="19"/>
      <c r="S437" s="19"/>
    </row>
    <row r="438" spans="16:19">
      <c r="P438" s="19"/>
      <c r="Q438" s="19"/>
      <c r="R438" s="19"/>
      <c r="S438" s="19"/>
    </row>
    <row r="439" spans="16:19">
      <c r="P439" s="19"/>
      <c r="Q439" s="19"/>
      <c r="R439" s="19"/>
      <c r="S439" s="19"/>
    </row>
    <row r="440" spans="16:19">
      <c r="P440" s="19"/>
      <c r="Q440" s="19"/>
      <c r="R440" s="19"/>
      <c r="S440" s="19"/>
    </row>
    <row r="441" spans="16:19">
      <c r="P441" s="19"/>
      <c r="Q441" s="19"/>
      <c r="R441" s="19"/>
      <c r="S441" s="19"/>
    </row>
    <row r="442" spans="16:19">
      <c r="P442" s="19"/>
      <c r="Q442" s="19"/>
      <c r="R442" s="19"/>
      <c r="S442" s="19"/>
    </row>
    <row r="443" spans="16:19">
      <c r="P443" s="19"/>
      <c r="Q443" s="19"/>
      <c r="R443" s="19"/>
      <c r="S443" s="19"/>
    </row>
    <row r="444" spans="16:19">
      <c r="P444" s="19"/>
      <c r="Q444" s="19"/>
      <c r="R444" s="19"/>
      <c r="S444" s="19"/>
    </row>
    <row r="445" spans="16:19">
      <c r="P445" s="19"/>
      <c r="Q445" s="19"/>
      <c r="R445" s="19"/>
      <c r="S445" s="19"/>
    </row>
    <row r="446" spans="16:19">
      <c r="P446" s="19"/>
      <c r="Q446" s="19"/>
      <c r="R446" s="19"/>
      <c r="S446" s="19"/>
    </row>
    <row r="447" spans="16:19">
      <c r="P447" s="19"/>
      <c r="Q447" s="19"/>
      <c r="R447" s="19"/>
      <c r="S447" s="19"/>
    </row>
    <row r="448" spans="16:19">
      <c r="P448" s="19"/>
      <c r="Q448" s="19"/>
      <c r="R448" s="19"/>
      <c r="S448" s="19"/>
    </row>
    <row r="449" spans="16:19">
      <c r="P449" s="19"/>
      <c r="Q449" s="19"/>
      <c r="R449" s="19"/>
      <c r="S449" s="19"/>
    </row>
    <row r="450" spans="16:19">
      <c r="P450" s="19"/>
      <c r="Q450" s="19"/>
      <c r="R450" s="19"/>
      <c r="S450" s="19"/>
    </row>
    <row r="451" spans="16:19">
      <c r="P451" s="19"/>
      <c r="Q451" s="19"/>
      <c r="R451" s="19"/>
      <c r="S451" s="19"/>
    </row>
    <row r="452" spans="16:19">
      <c r="P452" s="19"/>
      <c r="Q452" s="19"/>
      <c r="R452" s="19"/>
      <c r="S452" s="19"/>
    </row>
    <row r="453" spans="16:19">
      <c r="P453" s="19"/>
      <c r="Q453" s="19"/>
      <c r="R453" s="19"/>
      <c r="S453" s="19"/>
    </row>
    <row r="454" spans="16:19">
      <c r="P454" s="19"/>
      <c r="Q454" s="19"/>
      <c r="R454" s="19"/>
      <c r="S454" s="19"/>
    </row>
    <row r="455" spans="16:19">
      <c r="P455" s="19"/>
      <c r="Q455" s="19"/>
      <c r="R455" s="19"/>
      <c r="S455" s="19"/>
    </row>
    <row r="456" spans="16:19">
      <c r="P456" s="19"/>
      <c r="Q456" s="19"/>
      <c r="R456" s="19"/>
      <c r="S456" s="19"/>
    </row>
    <row r="457" spans="16:19">
      <c r="P457" s="19"/>
      <c r="Q457" s="19"/>
      <c r="R457" s="19"/>
      <c r="S457" s="19"/>
    </row>
    <row r="458" spans="16:19">
      <c r="P458" s="19"/>
      <c r="Q458" s="19"/>
      <c r="R458" s="19"/>
      <c r="S458" s="19"/>
    </row>
    <row r="459" spans="16:19">
      <c r="P459" s="19"/>
      <c r="Q459" s="19"/>
      <c r="R459" s="19"/>
      <c r="S459" s="19"/>
    </row>
    <row r="460" spans="16:19">
      <c r="P460" s="19"/>
      <c r="Q460" s="19"/>
      <c r="R460" s="19"/>
      <c r="S460" s="19"/>
    </row>
    <row r="461" spans="16:19">
      <c r="P461" s="19"/>
      <c r="Q461" s="19"/>
      <c r="R461" s="19"/>
      <c r="S461" s="19"/>
    </row>
    <row r="462" spans="16:19">
      <c r="P462" s="19"/>
      <c r="Q462" s="19"/>
      <c r="R462" s="19"/>
      <c r="S462" s="19"/>
    </row>
    <row r="463" spans="16:19">
      <c r="P463" s="19"/>
      <c r="Q463" s="19"/>
      <c r="R463" s="19"/>
      <c r="S463" s="19"/>
    </row>
    <row r="464" spans="16:19">
      <c r="P464" s="19"/>
      <c r="Q464" s="19"/>
      <c r="R464" s="19"/>
      <c r="S464" s="19"/>
    </row>
    <row r="465" spans="16:19">
      <c r="P465" s="19"/>
      <c r="Q465" s="19"/>
      <c r="R465" s="19"/>
      <c r="S465" s="19"/>
    </row>
    <row r="466" spans="16:19">
      <c r="P466" s="19"/>
      <c r="Q466" s="19"/>
      <c r="R466" s="19"/>
      <c r="S466" s="19"/>
    </row>
    <row r="467" spans="16:19">
      <c r="P467" s="19"/>
      <c r="Q467" s="19"/>
      <c r="R467" s="19"/>
      <c r="S467" s="19"/>
    </row>
    <row r="468" spans="16:19">
      <c r="P468" s="19"/>
      <c r="Q468" s="19"/>
      <c r="R468" s="19"/>
      <c r="S468" s="19"/>
    </row>
    <row r="469" spans="16:19">
      <c r="P469" s="19"/>
      <c r="Q469" s="19"/>
      <c r="R469" s="19"/>
      <c r="S469" s="19"/>
    </row>
    <row r="470" spans="16:19">
      <c r="P470" s="19"/>
      <c r="Q470" s="19"/>
      <c r="R470" s="19"/>
      <c r="S470" s="19"/>
    </row>
    <row r="471" spans="16:19">
      <c r="P471" s="19"/>
      <c r="Q471" s="19"/>
      <c r="R471" s="19"/>
      <c r="S471" s="19"/>
    </row>
    <row r="472" spans="16:19">
      <c r="P472" s="19"/>
      <c r="Q472" s="19"/>
      <c r="R472" s="19"/>
      <c r="S472" s="19"/>
    </row>
    <row r="473" spans="16:19">
      <c r="P473" s="19"/>
      <c r="Q473" s="19"/>
      <c r="R473" s="19"/>
      <c r="S473" s="19"/>
    </row>
    <row r="474" spans="16:19">
      <c r="P474" s="19"/>
      <c r="Q474" s="19"/>
      <c r="R474" s="19"/>
      <c r="S474" s="19"/>
    </row>
    <row r="475" spans="16:19">
      <c r="P475" s="19"/>
      <c r="Q475" s="19"/>
      <c r="R475" s="19"/>
      <c r="S475" s="19"/>
    </row>
    <row r="476" spans="16:19">
      <c r="P476" s="19"/>
      <c r="Q476" s="19"/>
      <c r="R476" s="19"/>
      <c r="S476" s="19"/>
    </row>
    <row r="477" spans="16:19">
      <c r="P477" s="19"/>
      <c r="Q477" s="19"/>
      <c r="R477" s="19"/>
      <c r="S477" s="19"/>
    </row>
    <row r="478" spans="16:19">
      <c r="P478" s="19"/>
      <c r="Q478" s="19"/>
      <c r="R478" s="19"/>
      <c r="S478" s="19"/>
    </row>
    <row r="479" spans="16:19">
      <c r="P479" s="19"/>
      <c r="Q479" s="19"/>
      <c r="R479" s="19"/>
      <c r="S479" s="19"/>
    </row>
    <row r="480" spans="16:19">
      <c r="P480" s="19"/>
      <c r="Q480" s="19"/>
      <c r="R480" s="19"/>
      <c r="S480" s="19"/>
    </row>
    <row r="481" spans="16:19">
      <c r="P481" s="19"/>
      <c r="Q481" s="19"/>
      <c r="R481" s="19"/>
      <c r="S481" s="19"/>
    </row>
    <row r="482" spans="16:19">
      <c r="P482" s="19"/>
      <c r="Q482" s="19"/>
      <c r="R482" s="19"/>
      <c r="S482" s="19"/>
    </row>
    <row r="483" spans="16:19">
      <c r="P483" s="19"/>
      <c r="Q483" s="19"/>
      <c r="R483" s="19"/>
      <c r="S483" s="19"/>
    </row>
    <row r="484" spans="16:19">
      <c r="P484" s="19"/>
      <c r="Q484" s="19"/>
      <c r="R484" s="19"/>
      <c r="S484" s="19"/>
    </row>
    <row r="485" spans="16:19">
      <c r="P485" s="19"/>
      <c r="Q485" s="19"/>
      <c r="R485" s="19"/>
      <c r="S485" s="19"/>
    </row>
    <row r="486" spans="16:19">
      <c r="P486" s="19"/>
      <c r="Q486" s="19"/>
      <c r="R486" s="19"/>
      <c r="S486" s="19"/>
    </row>
    <row r="487" spans="16:19">
      <c r="P487" s="19"/>
      <c r="Q487" s="19"/>
      <c r="R487" s="19"/>
      <c r="S487" s="19"/>
    </row>
    <row r="488" spans="16:19">
      <c r="P488" s="19"/>
      <c r="Q488" s="19"/>
      <c r="R488" s="19"/>
      <c r="S488" s="19"/>
    </row>
    <row r="489" spans="16:19">
      <c r="P489" s="19"/>
      <c r="Q489" s="19"/>
      <c r="R489" s="19"/>
      <c r="S489" s="19"/>
    </row>
    <row r="490" spans="16:19">
      <c r="P490" s="19"/>
      <c r="Q490" s="19"/>
      <c r="R490" s="19"/>
      <c r="S490" s="19"/>
    </row>
    <row r="491" spans="16:19">
      <c r="P491" s="19"/>
      <c r="Q491" s="19"/>
      <c r="R491" s="19"/>
      <c r="S491" s="19"/>
    </row>
    <row r="492" spans="16:19">
      <c r="P492" s="19"/>
      <c r="Q492" s="19"/>
      <c r="R492" s="19"/>
      <c r="S492" s="19"/>
    </row>
    <row r="493" spans="16:19">
      <c r="P493" s="19"/>
      <c r="Q493" s="19"/>
      <c r="R493" s="19"/>
      <c r="S493" s="19"/>
    </row>
    <row r="494" spans="16:19">
      <c r="P494" s="19"/>
      <c r="Q494" s="19"/>
      <c r="R494" s="19"/>
      <c r="S494" s="19"/>
    </row>
    <row r="495" spans="16:19">
      <c r="P495" s="19"/>
      <c r="Q495" s="19"/>
      <c r="R495" s="19"/>
      <c r="S495" s="19"/>
    </row>
    <row r="496" spans="16:19">
      <c r="P496" s="19"/>
      <c r="Q496" s="19"/>
      <c r="R496" s="19"/>
      <c r="S496" s="19"/>
    </row>
    <row r="497" spans="16:19">
      <c r="P497" s="19"/>
      <c r="Q497" s="19"/>
      <c r="R497" s="19"/>
      <c r="S497" s="19"/>
    </row>
    <row r="498" spans="16:19">
      <c r="P498" s="19"/>
      <c r="Q498" s="19"/>
      <c r="R498" s="19"/>
      <c r="S498" s="19"/>
    </row>
    <row r="499" spans="16:19">
      <c r="P499" s="19"/>
      <c r="Q499" s="19"/>
      <c r="R499" s="19"/>
      <c r="S499" s="19"/>
    </row>
    <row r="500" spans="16:19">
      <c r="P500" s="19"/>
      <c r="Q500" s="19"/>
      <c r="R500" s="19"/>
      <c r="S500" s="19"/>
    </row>
    <row r="501" spans="16:19">
      <c r="P501" s="19"/>
      <c r="Q501" s="19"/>
      <c r="R501" s="19"/>
      <c r="S501" s="19"/>
    </row>
    <row r="502" spans="16:19">
      <c r="P502" s="19"/>
      <c r="Q502" s="19"/>
      <c r="R502" s="19"/>
      <c r="S502" s="19"/>
    </row>
    <row r="503" spans="16:19">
      <c r="P503" s="19"/>
      <c r="Q503" s="19"/>
      <c r="R503" s="19"/>
      <c r="S503" s="19"/>
    </row>
    <row r="504" spans="16:19">
      <c r="P504" s="19"/>
      <c r="Q504" s="19"/>
      <c r="R504" s="19"/>
      <c r="S504" s="19"/>
    </row>
    <row r="505" spans="16:19">
      <c r="P505" s="19"/>
      <c r="Q505" s="19"/>
      <c r="R505" s="19"/>
      <c r="S505" s="19"/>
    </row>
    <row r="506" spans="16:19">
      <c r="P506" s="19"/>
      <c r="Q506" s="19"/>
      <c r="R506" s="19"/>
      <c r="S506" s="19"/>
    </row>
    <row r="507" spans="16:19">
      <c r="P507" s="19"/>
      <c r="Q507" s="19"/>
      <c r="R507" s="19"/>
      <c r="S507" s="19"/>
    </row>
    <row r="508" spans="16:19">
      <c r="P508" s="19"/>
      <c r="Q508" s="19"/>
      <c r="R508" s="19"/>
      <c r="S508" s="19"/>
    </row>
    <row r="509" spans="16:19">
      <c r="P509" s="19"/>
      <c r="Q509" s="19"/>
      <c r="R509" s="19"/>
      <c r="S509" s="19"/>
    </row>
    <row r="510" spans="16:19">
      <c r="P510" s="19"/>
      <c r="Q510" s="19"/>
      <c r="R510" s="19"/>
      <c r="S510" s="19"/>
    </row>
    <row r="511" spans="16:19">
      <c r="P511" s="19"/>
      <c r="Q511" s="19"/>
      <c r="R511" s="19"/>
      <c r="S511" s="19"/>
    </row>
    <row r="512" spans="16:19">
      <c r="P512" s="19"/>
      <c r="Q512" s="19"/>
      <c r="R512" s="19"/>
      <c r="S512" s="19"/>
    </row>
    <row r="513" spans="16:19">
      <c r="P513" s="19"/>
      <c r="Q513" s="19"/>
      <c r="R513" s="19"/>
      <c r="S513" s="19"/>
    </row>
    <row r="514" spans="16:19">
      <c r="P514" s="19"/>
      <c r="Q514" s="19"/>
      <c r="R514" s="19"/>
      <c r="S514" s="19"/>
    </row>
    <row r="515" spans="16:19">
      <c r="P515" s="19"/>
      <c r="Q515" s="19"/>
      <c r="R515" s="19"/>
      <c r="S515" s="19"/>
    </row>
    <row r="516" spans="16:19">
      <c r="P516" s="19"/>
      <c r="Q516" s="19"/>
      <c r="R516" s="19"/>
      <c r="S516" s="19"/>
    </row>
    <row r="517" spans="16:19">
      <c r="P517" s="19"/>
      <c r="Q517" s="19"/>
      <c r="R517" s="19"/>
      <c r="S517" s="19"/>
    </row>
    <row r="518" spans="16:19">
      <c r="P518" s="19"/>
      <c r="Q518" s="19"/>
      <c r="R518" s="19"/>
      <c r="S518" s="19"/>
    </row>
    <row r="519" spans="16:19">
      <c r="P519" s="19"/>
      <c r="Q519" s="19"/>
      <c r="R519" s="19"/>
      <c r="S519" s="19"/>
    </row>
    <row r="520" spans="16:19">
      <c r="P520" s="19"/>
      <c r="Q520" s="19"/>
      <c r="R520" s="19"/>
      <c r="S520" s="19"/>
    </row>
    <row r="521" spans="16:19">
      <c r="P521" s="19"/>
      <c r="Q521" s="19"/>
      <c r="R521" s="19"/>
      <c r="S521" s="19"/>
    </row>
    <row r="522" spans="16:19">
      <c r="P522" s="19"/>
      <c r="Q522" s="19"/>
      <c r="R522" s="19"/>
      <c r="S522" s="19"/>
    </row>
    <row r="523" spans="16:19">
      <c r="P523" s="19"/>
      <c r="Q523" s="19"/>
      <c r="R523" s="19"/>
      <c r="S523" s="19"/>
    </row>
    <row r="524" spans="16:19">
      <c r="P524" s="19"/>
      <c r="Q524" s="19"/>
      <c r="R524" s="19"/>
      <c r="S524" s="19"/>
    </row>
    <row r="525" spans="16:19">
      <c r="P525" s="19"/>
      <c r="Q525" s="19"/>
      <c r="R525" s="19"/>
      <c r="S525" s="19"/>
    </row>
    <row r="526" spans="16:19">
      <c r="P526" s="19"/>
      <c r="Q526" s="19"/>
      <c r="R526" s="19"/>
      <c r="S526" s="19"/>
    </row>
    <row r="527" spans="16:19">
      <c r="P527" s="19"/>
      <c r="Q527" s="19"/>
      <c r="R527" s="19"/>
      <c r="S527" s="19"/>
    </row>
    <row r="528" spans="16:19">
      <c r="P528" s="19"/>
      <c r="Q528" s="19"/>
      <c r="R528" s="19"/>
      <c r="S528" s="19"/>
    </row>
    <row r="529" spans="16:19">
      <c r="P529" s="19"/>
      <c r="Q529" s="19"/>
      <c r="R529" s="19"/>
      <c r="S529" s="19"/>
    </row>
    <row r="530" spans="16:19">
      <c r="P530" s="19"/>
      <c r="Q530" s="19"/>
      <c r="R530" s="19"/>
      <c r="S530" s="19"/>
    </row>
    <row r="531" spans="16:19">
      <c r="P531" s="19"/>
      <c r="Q531" s="19"/>
      <c r="R531" s="19"/>
      <c r="S531" s="19"/>
    </row>
    <row r="532" spans="16:19">
      <c r="P532" s="19"/>
      <c r="Q532" s="19"/>
      <c r="R532" s="19"/>
      <c r="S532" s="19"/>
    </row>
    <row r="533" spans="16:19">
      <c r="P533" s="19"/>
      <c r="Q533" s="19"/>
      <c r="R533" s="19"/>
      <c r="S533" s="19"/>
    </row>
    <row r="534" spans="16:19">
      <c r="P534" s="19"/>
      <c r="Q534" s="19"/>
      <c r="R534" s="19"/>
      <c r="S534" s="19"/>
    </row>
    <row r="535" spans="16:19">
      <c r="P535" s="19"/>
      <c r="Q535" s="19"/>
      <c r="R535" s="19"/>
      <c r="S535" s="19"/>
    </row>
    <row r="536" spans="16:19">
      <c r="P536" s="19"/>
      <c r="Q536" s="19"/>
      <c r="R536" s="19"/>
      <c r="S536" s="19"/>
    </row>
    <row r="537" spans="16:19">
      <c r="P537" s="19"/>
      <c r="Q537" s="19"/>
      <c r="R537" s="19"/>
      <c r="S537" s="19"/>
    </row>
    <row r="538" spans="16:19">
      <c r="P538" s="19"/>
      <c r="Q538" s="19"/>
      <c r="R538" s="19"/>
      <c r="S538" s="19"/>
    </row>
    <row r="539" spans="16:19">
      <c r="P539" s="19"/>
      <c r="Q539" s="19"/>
      <c r="R539" s="19"/>
      <c r="S539" s="19"/>
    </row>
    <row r="540" spans="16:19">
      <c r="P540" s="19"/>
      <c r="Q540" s="19"/>
      <c r="R540" s="19"/>
      <c r="S540" s="19"/>
    </row>
    <row r="541" spans="16:19">
      <c r="P541" s="19"/>
      <c r="Q541" s="19"/>
      <c r="R541" s="19"/>
      <c r="S541" s="19"/>
    </row>
    <row r="542" spans="16:19">
      <c r="P542" s="19"/>
      <c r="Q542" s="19"/>
      <c r="R542" s="19"/>
      <c r="S542" s="19"/>
    </row>
    <row r="543" spans="16:19">
      <c r="P543" s="19"/>
      <c r="Q543" s="19"/>
      <c r="R543" s="19"/>
      <c r="S543" s="19"/>
    </row>
    <row r="544" spans="16:19">
      <c r="P544" s="19"/>
      <c r="Q544" s="19"/>
      <c r="R544" s="19"/>
      <c r="S544" s="19"/>
    </row>
    <row r="545" spans="16:19">
      <c r="P545" s="19"/>
      <c r="Q545" s="19"/>
      <c r="R545" s="19"/>
      <c r="S545" s="19"/>
    </row>
    <row r="546" spans="16:19">
      <c r="P546" s="19"/>
      <c r="Q546" s="19"/>
      <c r="R546" s="19"/>
      <c r="S546" s="19"/>
    </row>
    <row r="547" spans="16:19">
      <c r="P547" s="19"/>
      <c r="Q547" s="19"/>
      <c r="R547" s="19"/>
      <c r="S547" s="19"/>
    </row>
    <row r="548" spans="16:19">
      <c r="P548" s="19"/>
      <c r="Q548" s="19"/>
      <c r="R548" s="19"/>
      <c r="S548" s="19"/>
    </row>
    <row r="549" spans="16:19">
      <c r="P549" s="19"/>
      <c r="Q549" s="19"/>
      <c r="R549" s="19"/>
      <c r="S549" s="19"/>
    </row>
    <row r="550" spans="16:19">
      <c r="P550" s="19"/>
      <c r="Q550" s="19"/>
      <c r="R550" s="19"/>
      <c r="S550" s="19"/>
    </row>
    <row r="551" spans="16:19">
      <c r="P551" s="19"/>
      <c r="Q551" s="19"/>
      <c r="R551" s="19"/>
      <c r="S551" s="19"/>
    </row>
    <row r="552" spans="16:19">
      <c r="P552" s="19"/>
      <c r="Q552" s="19"/>
      <c r="R552" s="19"/>
      <c r="S552" s="19"/>
    </row>
    <row r="553" spans="16:19">
      <c r="P553" s="19"/>
      <c r="Q553" s="19"/>
      <c r="R553" s="19"/>
      <c r="S553" s="19"/>
    </row>
    <row r="554" spans="16:19">
      <c r="P554" s="19"/>
      <c r="Q554" s="19"/>
      <c r="R554" s="19"/>
      <c r="S554" s="19"/>
    </row>
    <row r="555" spans="16:19">
      <c r="P555" s="19"/>
      <c r="Q555" s="19"/>
      <c r="R555" s="19"/>
      <c r="S555" s="19"/>
    </row>
    <row r="556" spans="16:19">
      <c r="P556" s="19"/>
      <c r="Q556" s="19"/>
      <c r="R556" s="19"/>
      <c r="S556" s="19"/>
    </row>
    <row r="557" spans="16:19">
      <c r="P557" s="19"/>
      <c r="Q557" s="19"/>
      <c r="R557" s="19"/>
      <c r="S557" s="19"/>
    </row>
    <row r="558" spans="16:19">
      <c r="P558" s="19"/>
      <c r="Q558" s="19"/>
      <c r="R558" s="19"/>
      <c r="S558" s="19"/>
    </row>
    <row r="559" spans="16:19">
      <c r="P559" s="19"/>
      <c r="Q559" s="19"/>
      <c r="R559" s="19"/>
      <c r="S559" s="19"/>
    </row>
    <row r="560" spans="16:19">
      <c r="P560" s="19"/>
      <c r="Q560" s="19"/>
      <c r="R560" s="19"/>
      <c r="S560" s="19"/>
    </row>
    <row r="561" spans="16:19">
      <c r="P561" s="19"/>
      <c r="Q561" s="19"/>
      <c r="R561" s="19"/>
      <c r="S561" s="19"/>
    </row>
    <row r="562" spans="16:19">
      <c r="P562" s="19"/>
      <c r="Q562" s="19"/>
      <c r="R562" s="19"/>
      <c r="S562" s="19"/>
    </row>
    <row r="563" spans="16:19">
      <c r="P563" s="19"/>
      <c r="Q563" s="19"/>
      <c r="R563" s="19"/>
      <c r="S563" s="19"/>
    </row>
    <row r="564" spans="16:19">
      <c r="P564" s="19"/>
      <c r="Q564" s="19"/>
      <c r="R564" s="19"/>
      <c r="S564" s="19"/>
    </row>
    <row r="565" spans="16:19">
      <c r="P565" s="19"/>
      <c r="Q565" s="19"/>
      <c r="R565" s="19"/>
      <c r="S565" s="19"/>
    </row>
    <row r="566" spans="16:19">
      <c r="P566" s="19"/>
      <c r="Q566" s="19"/>
      <c r="R566" s="19"/>
      <c r="S566" s="19"/>
    </row>
    <row r="567" spans="16:19">
      <c r="P567" s="19"/>
      <c r="Q567" s="19"/>
      <c r="R567" s="19"/>
      <c r="S567" s="19"/>
    </row>
    <row r="568" spans="16:19">
      <c r="P568" s="19"/>
      <c r="Q568" s="19"/>
      <c r="R568" s="19"/>
      <c r="S568" s="19"/>
    </row>
    <row r="569" spans="16:19">
      <c r="P569" s="19"/>
      <c r="Q569" s="19"/>
      <c r="R569" s="19"/>
      <c r="S569" s="19"/>
    </row>
    <row r="570" spans="16:19">
      <c r="P570" s="19"/>
      <c r="Q570" s="19"/>
      <c r="R570" s="19"/>
      <c r="S570" s="19"/>
    </row>
    <row r="571" spans="16:19">
      <c r="P571" s="19"/>
      <c r="Q571" s="19"/>
      <c r="R571" s="19"/>
      <c r="S571" s="19"/>
    </row>
    <row r="572" spans="16:19">
      <c r="P572" s="19"/>
      <c r="Q572" s="19"/>
      <c r="R572" s="19"/>
      <c r="S572" s="19"/>
    </row>
    <row r="573" spans="16:19">
      <c r="P573" s="19"/>
      <c r="Q573" s="19"/>
      <c r="R573" s="19"/>
      <c r="S573" s="19"/>
    </row>
    <row r="574" spans="16:19">
      <c r="P574" s="19"/>
      <c r="Q574" s="19"/>
      <c r="R574" s="19"/>
      <c r="S574" s="19"/>
    </row>
    <row r="575" spans="16:19">
      <c r="P575" s="19"/>
      <c r="Q575" s="19"/>
      <c r="R575" s="19"/>
      <c r="S575" s="19"/>
    </row>
    <row r="576" spans="16:19">
      <c r="P576" s="19"/>
      <c r="Q576" s="19"/>
      <c r="R576" s="19"/>
      <c r="S576" s="19"/>
    </row>
    <row r="577" spans="16:19">
      <c r="P577" s="19"/>
      <c r="Q577" s="19"/>
      <c r="R577" s="19"/>
      <c r="S577" s="19"/>
    </row>
    <row r="578" spans="16:19">
      <c r="P578" s="19"/>
      <c r="Q578" s="19"/>
      <c r="R578" s="19"/>
      <c r="S578" s="19"/>
    </row>
    <row r="579" spans="16:19">
      <c r="P579" s="19"/>
      <c r="Q579" s="19"/>
      <c r="R579" s="19"/>
      <c r="S579" s="19"/>
    </row>
    <row r="580" spans="16:19">
      <c r="P580" s="19"/>
      <c r="Q580" s="19"/>
      <c r="R580" s="19"/>
      <c r="S580" s="19"/>
    </row>
    <row r="581" spans="16:19">
      <c r="P581" s="19"/>
      <c r="Q581" s="19"/>
      <c r="R581" s="19"/>
      <c r="S581" s="19"/>
    </row>
    <row r="582" spans="16:19">
      <c r="P582" s="19"/>
      <c r="Q582" s="19"/>
      <c r="R582" s="19"/>
      <c r="S582" s="19"/>
    </row>
    <row r="583" spans="16:19">
      <c r="P583" s="19"/>
      <c r="Q583" s="19"/>
      <c r="R583" s="19"/>
      <c r="S583" s="19"/>
    </row>
    <row r="584" spans="16:19">
      <c r="P584" s="19"/>
      <c r="Q584" s="19"/>
      <c r="R584" s="19"/>
      <c r="S584" s="19"/>
    </row>
    <row r="585" spans="16:19">
      <c r="P585" s="19"/>
      <c r="Q585" s="19"/>
      <c r="R585" s="19"/>
      <c r="S585" s="19"/>
    </row>
    <row r="586" spans="16:19">
      <c r="P586" s="19"/>
      <c r="Q586" s="19"/>
      <c r="R586" s="19"/>
      <c r="S586" s="19"/>
    </row>
    <row r="587" spans="16:19">
      <c r="P587" s="19"/>
      <c r="Q587" s="19"/>
      <c r="R587" s="19"/>
      <c r="S587" s="19"/>
    </row>
    <row r="588" spans="16:19">
      <c r="P588" s="19"/>
      <c r="Q588" s="19"/>
      <c r="R588" s="19"/>
      <c r="S588" s="19"/>
    </row>
    <row r="589" spans="16:19">
      <c r="P589" s="19"/>
      <c r="Q589" s="19"/>
      <c r="R589" s="19"/>
      <c r="S589" s="19"/>
    </row>
    <row r="590" spans="16:19">
      <c r="P590" s="19"/>
      <c r="Q590" s="19"/>
      <c r="R590" s="19"/>
      <c r="S590" s="19"/>
    </row>
    <row r="591" spans="16:19">
      <c r="P591" s="19"/>
      <c r="Q591" s="19"/>
      <c r="R591" s="19"/>
      <c r="S591" s="19"/>
    </row>
    <row r="592" spans="16:19">
      <c r="P592" s="19"/>
      <c r="Q592" s="19"/>
      <c r="R592" s="19"/>
      <c r="S592" s="19"/>
    </row>
    <row r="593" spans="16:19">
      <c r="P593" s="19"/>
      <c r="Q593" s="19"/>
      <c r="R593" s="19"/>
      <c r="S593" s="19"/>
    </row>
    <row r="594" spans="16:19">
      <c r="P594" s="19"/>
      <c r="Q594" s="19"/>
      <c r="R594" s="19"/>
      <c r="S594" s="19"/>
    </row>
    <row r="595" spans="16:19">
      <c r="P595" s="19"/>
      <c r="Q595" s="19"/>
      <c r="R595" s="19"/>
      <c r="S595" s="19"/>
    </row>
    <row r="596" spans="16:19">
      <c r="P596" s="19"/>
      <c r="Q596" s="19"/>
      <c r="R596" s="19"/>
      <c r="S596" s="19"/>
    </row>
    <row r="597" spans="16:19">
      <c r="P597" s="19"/>
      <c r="Q597" s="19"/>
      <c r="R597" s="19"/>
      <c r="S597" s="19"/>
    </row>
    <row r="598" spans="16:19">
      <c r="P598" s="19"/>
      <c r="Q598" s="19"/>
      <c r="R598" s="19"/>
      <c r="S598" s="19"/>
    </row>
    <row r="599" spans="16:19">
      <c r="P599" s="19"/>
      <c r="Q599" s="19"/>
      <c r="R599" s="19"/>
      <c r="S599" s="19"/>
    </row>
    <row r="600" spans="16:19">
      <c r="P600" s="19"/>
      <c r="Q600" s="19"/>
      <c r="R600" s="19"/>
      <c r="S600" s="19"/>
    </row>
    <row r="601" spans="16:19">
      <c r="P601" s="19"/>
      <c r="Q601" s="19"/>
      <c r="R601" s="19"/>
      <c r="S601" s="19"/>
    </row>
    <row r="602" spans="16:19">
      <c r="P602" s="19"/>
      <c r="Q602" s="19"/>
      <c r="R602" s="19"/>
      <c r="S602" s="19"/>
    </row>
    <row r="603" spans="16:19">
      <c r="P603" s="19"/>
      <c r="Q603" s="19"/>
      <c r="R603" s="19"/>
      <c r="S603" s="19"/>
    </row>
    <row r="604" spans="16:19">
      <c r="P604" s="19"/>
      <c r="Q604" s="19"/>
      <c r="R604" s="19"/>
      <c r="S604" s="19"/>
    </row>
    <row r="605" spans="16:19">
      <c r="P605" s="19"/>
      <c r="Q605" s="19"/>
      <c r="R605" s="19"/>
      <c r="S605" s="19"/>
    </row>
    <row r="606" spans="16:19">
      <c r="P606" s="19"/>
      <c r="Q606" s="19"/>
      <c r="R606" s="19"/>
      <c r="S606" s="19"/>
    </row>
    <row r="607" spans="16:19">
      <c r="P607" s="19"/>
      <c r="Q607" s="19"/>
      <c r="R607" s="19"/>
      <c r="S607" s="19"/>
    </row>
    <row r="608" spans="16:19">
      <c r="P608" s="19"/>
      <c r="Q608" s="19"/>
      <c r="R608" s="19"/>
      <c r="S608" s="19"/>
    </row>
    <row r="609" spans="16:19">
      <c r="P609" s="19"/>
      <c r="Q609" s="19"/>
      <c r="R609" s="19"/>
      <c r="S609" s="19"/>
    </row>
    <row r="610" spans="16:19">
      <c r="P610" s="19"/>
      <c r="Q610" s="19"/>
      <c r="R610" s="19"/>
      <c r="S610" s="19"/>
    </row>
    <row r="611" spans="16:19">
      <c r="P611" s="19"/>
      <c r="Q611" s="19"/>
      <c r="R611" s="19"/>
      <c r="S611" s="19"/>
    </row>
    <row r="612" spans="16:19">
      <c r="P612" s="19"/>
      <c r="Q612" s="19"/>
      <c r="R612" s="19"/>
      <c r="S612" s="19"/>
    </row>
    <row r="613" spans="16:19">
      <c r="P613" s="19"/>
      <c r="Q613" s="19"/>
      <c r="R613" s="19"/>
      <c r="S613" s="19"/>
    </row>
    <row r="614" spans="16:19">
      <c r="P614" s="19"/>
      <c r="Q614" s="19"/>
      <c r="R614" s="19"/>
      <c r="S614" s="19"/>
    </row>
    <row r="615" spans="16:19">
      <c r="P615" s="19"/>
      <c r="Q615" s="19"/>
      <c r="R615" s="19"/>
      <c r="S615" s="19"/>
    </row>
    <row r="616" spans="16:19">
      <c r="P616" s="19"/>
      <c r="Q616" s="19"/>
      <c r="R616" s="19"/>
      <c r="S616" s="19"/>
    </row>
    <row r="617" spans="16:19">
      <c r="P617" s="19"/>
      <c r="Q617" s="19"/>
      <c r="R617" s="19"/>
      <c r="S617" s="19"/>
    </row>
    <row r="618" spans="16:19">
      <c r="P618" s="19"/>
      <c r="Q618" s="19"/>
      <c r="R618" s="19"/>
      <c r="S618" s="19"/>
    </row>
    <row r="619" spans="16:19">
      <c r="P619" s="19"/>
      <c r="Q619" s="19"/>
      <c r="R619" s="19"/>
      <c r="S619" s="19"/>
    </row>
    <row r="620" spans="16:19">
      <c r="P620" s="19"/>
      <c r="Q620" s="19"/>
      <c r="R620" s="19"/>
      <c r="S620" s="19"/>
    </row>
    <row r="621" spans="16:19">
      <c r="P621" s="19"/>
      <c r="Q621" s="19"/>
      <c r="R621" s="19"/>
      <c r="S621" s="19"/>
    </row>
    <row r="622" spans="16:19">
      <c r="P622" s="19"/>
      <c r="Q622" s="19"/>
      <c r="R622" s="19"/>
      <c r="S622" s="19"/>
    </row>
    <row r="623" spans="16:19">
      <c r="P623" s="19"/>
      <c r="Q623" s="19"/>
      <c r="R623" s="19"/>
      <c r="S623" s="19"/>
    </row>
    <row r="624" spans="16:19">
      <c r="P624" s="19"/>
      <c r="Q624" s="19"/>
      <c r="R624" s="19"/>
      <c r="S624" s="19"/>
    </row>
    <row r="625" spans="16:19">
      <c r="P625" s="19"/>
      <c r="Q625" s="19"/>
      <c r="R625" s="19"/>
      <c r="S625" s="19"/>
    </row>
    <row r="626" spans="16:19">
      <c r="P626" s="19"/>
      <c r="Q626" s="19"/>
      <c r="R626" s="19"/>
      <c r="S626" s="19"/>
    </row>
    <row r="627" spans="16:19">
      <c r="P627" s="19"/>
      <c r="Q627" s="19"/>
      <c r="R627" s="19"/>
      <c r="S627" s="19"/>
    </row>
    <row r="628" spans="16:19">
      <c r="P628" s="19"/>
      <c r="Q628" s="19"/>
      <c r="R628" s="19"/>
      <c r="S628" s="19"/>
    </row>
    <row r="629" spans="16:19">
      <c r="P629" s="19"/>
      <c r="Q629" s="19"/>
      <c r="R629" s="19"/>
      <c r="S629" s="19"/>
    </row>
    <row r="630" spans="16:19">
      <c r="P630" s="19"/>
      <c r="Q630" s="19"/>
      <c r="R630" s="19"/>
      <c r="S630" s="19"/>
    </row>
    <row r="631" spans="16:19">
      <c r="P631" s="19"/>
      <c r="Q631" s="19"/>
      <c r="R631" s="19"/>
      <c r="S631" s="19"/>
    </row>
    <row r="632" spans="16:19">
      <c r="P632" s="19"/>
      <c r="Q632" s="19"/>
      <c r="R632" s="19"/>
      <c r="S632" s="19"/>
    </row>
    <row r="633" spans="16:19">
      <c r="P633" s="19"/>
      <c r="Q633" s="19"/>
      <c r="R633" s="19"/>
      <c r="S633" s="19"/>
    </row>
    <row r="634" spans="16:19">
      <c r="P634" s="19"/>
      <c r="Q634" s="19"/>
      <c r="R634" s="19"/>
      <c r="S634" s="19"/>
    </row>
    <row r="635" spans="16:19">
      <c r="P635" s="19"/>
      <c r="Q635" s="19"/>
      <c r="R635" s="19"/>
      <c r="S635" s="19"/>
    </row>
    <row r="636" spans="16:19">
      <c r="P636" s="19"/>
      <c r="Q636" s="19"/>
      <c r="R636" s="19"/>
      <c r="S636" s="19"/>
    </row>
    <row r="637" spans="16:19">
      <c r="P637" s="19"/>
      <c r="Q637" s="19"/>
      <c r="R637" s="19"/>
      <c r="S637" s="19"/>
    </row>
    <row r="638" spans="16:19">
      <c r="P638" s="19"/>
      <c r="Q638" s="19"/>
      <c r="R638" s="19"/>
      <c r="S638" s="19"/>
    </row>
    <row r="639" spans="16:19">
      <c r="P639" s="19"/>
      <c r="Q639" s="19"/>
      <c r="R639" s="19"/>
      <c r="S639" s="19"/>
    </row>
    <row r="640" spans="16:19">
      <c r="P640" s="19"/>
      <c r="Q640" s="19"/>
      <c r="R640" s="19"/>
      <c r="S640" s="19"/>
    </row>
    <row r="641" spans="16:19">
      <c r="P641" s="19"/>
      <c r="Q641" s="19"/>
      <c r="R641" s="19"/>
      <c r="S641" s="19"/>
    </row>
    <row r="642" spans="16:19">
      <c r="P642" s="19"/>
      <c r="Q642" s="19"/>
      <c r="R642" s="19"/>
      <c r="S642" s="19"/>
    </row>
    <row r="643" spans="16:19">
      <c r="P643" s="19"/>
      <c r="Q643" s="19"/>
      <c r="R643" s="19"/>
      <c r="S643" s="19"/>
    </row>
    <row r="644" spans="16:19">
      <c r="P644" s="19"/>
      <c r="Q644" s="19"/>
      <c r="R644" s="19"/>
      <c r="S644" s="19"/>
    </row>
    <row r="645" spans="16:19">
      <c r="P645" s="19"/>
      <c r="Q645" s="19"/>
      <c r="R645" s="19"/>
      <c r="S645" s="19"/>
    </row>
    <row r="646" spans="16:19">
      <c r="P646" s="19"/>
      <c r="Q646" s="19"/>
      <c r="R646" s="19"/>
      <c r="S646" s="19"/>
    </row>
    <row r="647" spans="16:19">
      <c r="P647" s="19"/>
      <c r="Q647" s="19"/>
      <c r="R647" s="19"/>
      <c r="S647" s="19"/>
    </row>
    <row r="648" spans="16:19">
      <c r="P648" s="19"/>
      <c r="Q648" s="19"/>
      <c r="R648" s="19"/>
      <c r="S648" s="19"/>
    </row>
    <row r="649" spans="16:19">
      <c r="P649" s="19"/>
      <c r="Q649" s="19"/>
      <c r="R649" s="19"/>
      <c r="S649" s="19"/>
    </row>
    <row r="650" spans="16:19">
      <c r="P650" s="19"/>
      <c r="Q650" s="19"/>
      <c r="R650" s="19"/>
      <c r="S650" s="19"/>
    </row>
    <row r="651" spans="16:19">
      <c r="P651" s="19"/>
      <c r="Q651" s="19"/>
      <c r="R651" s="19"/>
      <c r="S651" s="19"/>
    </row>
    <row r="652" spans="16:19">
      <c r="P652" s="19"/>
      <c r="Q652" s="19"/>
      <c r="R652" s="19"/>
      <c r="S652" s="19"/>
    </row>
    <row r="653" spans="16:19">
      <c r="P653" s="19"/>
      <c r="Q653" s="19"/>
      <c r="R653" s="19"/>
      <c r="S653" s="19"/>
    </row>
    <row r="654" spans="16:19">
      <c r="P654" s="19"/>
      <c r="Q654" s="19"/>
      <c r="R654" s="19"/>
      <c r="S654" s="19"/>
    </row>
    <row r="655" spans="16:19">
      <c r="P655" s="19"/>
      <c r="Q655" s="19"/>
      <c r="R655" s="19"/>
      <c r="S655" s="19"/>
    </row>
    <row r="656" spans="16:19">
      <c r="P656" s="19"/>
      <c r="Q656" s="19"/>
      <c r="R656" s="19"/>
      <c r="S656" s="19"/>
    </row>
    <row r="657" spans="16:19">
      <c r="P657" s="19"/>
      <c r="Q657" s="19"/>
      <c r="R657" s="19"/>
      <c r="S657" s="19"/>
    </row>
    <row r="658" spans="16:19">
      <c r="P658" s="19"/>
      <c r="Q658" s="19"/>
      <c r="R658" s="19"/>
      <c r="S658" s="19"/>
    </row>
    <row r="659" spans="16:19">
      <c r="P659" s="19"/>
      <c r="Q659" s="19"/>
      <c r="R659" s="19"/>
      <c r="S659" s="19"/>
    </row>
    <row r="660" spans="16:19">
      <c r="P660" s="19"/>
      <c r="Q660" s="19"/>
      <c r="R660" s="19"/>
      <c r="S660" s="19"/>
    </row>
    <row r="661" spans="16:19">
      <c r="P661" s="19"/>
      <c r="Q661" s="19"/>
      <c r="R661" s="19"/>
      <c r="S661" s="19"/>
    </row>
    <row r="662" spans="16:19">
      <c r="P662" s="19"/>
      <c r="Q662" s="19"/>
      <c r="R662" s="19"/>
      <c r="S662" s="19"/>
    </row>
    <row r="663" spans="16:19">
      <c r="P663" s="19"/>
      <c r="Q663" s="19"/>
      <c r="R663" s="19"/>
      <c r="S663" s="19"/>
    </row>
    <row r="664" spans="16:19">
      <c r="P664" s="19"/>
      <c r="Q664" s="19"/>
      <c r="R664" s="19"/>
      <c r="S664" s="19"/>
    </row>
    <row r="665" spans="16:19">
      <c r="P665" s="19"/>
      <c r="Q665" s="19"/>
      <c r="R665" s="19"/>
      <c r="S665" s="19"/>
    </row>
    <row r="666" spans="16:19">
      <c r="P666" s="19"/>
      <c r="Q666" s="19"/>
      <c r="R666" s="19"/>
      <c r="S666" s="19"/>
    </row>
    <row r="667" spans="16:19">
      <c r="P667" s="19"/>
      <c r="Q667" s="19"/>
      <c r="R667" s="19"/>
      <c r="S667" s="19"/>
    </row>
    <row r="668" spans="16:19">
      <c r="P668" s="19"/>
      <c r="Q668" s="19"/>
      <c r="R668" s="19"/>
      <c r="S668" s="19"/>
    </row>
    <row r="669" spans="16:19">
      <c r="P669" s="19"/>
      <c r="Q669" s="19"/>
      <c r="R669" s="19"/>
      <c r="S669" s="19"/>
    </row>
    <row r="670" spans="16:19">
      <c r="P670" s="19"/>
      <c r="Q670" s="19"/>
      <c r="R670" s="19"/>
      <c r="S670" s="19"/>
    </row>
    <row r="671" spans="16:19">
      <c r="P671" s="19"/>
      <c r="Q671" s="19"/>
      <c r="R671" s="19"/>
      <c r="S671" s="19"/>
    </row>
    <row r="672" spans="16:19">
      <c r="P672" s="19"/>
      <c r="Q672" s="19"/>
      <c r="R672" s="19"/>
      <c r="S672" s="19"/>
    </row>
    <row r="673" spans="16:19">
      <c r="P673" s="19"/>
      <c r="Q673" s="19"/>
      <c r="R673" s="19"/>
      <c r="S673" s="19"/>
    </row>
    <row r="674" spans="16:19">
      <c r="P674" s="19"/>
      <c r="Q674" s="19"/>
      <c r="R674" s="19"/>
      <c r="S674" s="19"/>
    </row>
    <row r="675" spans="16:19">
      <c r="P675" s="19"/>
      <c r="Q675" s="19"/>
      <c r="R675" s="19"/>
      <c r="S675" s="19"/>
    </row>
    <row r="676" spans="16:19">
      <c r="P676" s="19"/>
      <c r="Q676" s="19"/>
      <c r="R676" s="19"/>
      <c r="S676" s="19"/>
    </row>
    <row r="677" spans="16:19">
      <c r="P677" s="19"/>
      <c r="Q677" s="19"/>
      <c r="R677" s="19"/>
      <c r="S677" s="19"/>
    </row>
    <row r="678" spans="16:19">
      <c r="P678" s="19"/>
      <c r="Q678" s="19"/>
      <c r="R678" s="19"/>
      <c r="S678" s="19"/>
    </row>
    <row r="679" spans="16:19">
      <c r="P679" s="19"/>
      <c r="Q679" s="19"/>
      <c r="R679" s="19"/>
      <c r="S679" s="19"/>
    </row>
    <row r="680" spans="16:19">
      <c r="P680" s="19"/>
      <c r="Q680" s="19"/>
      <c r="R680" s="19"/>
      <c r="S680" s="19"/>
    </row>
    <row r="681" spans="16:19">
      <c r="P681" s="19"/>
      <c r="Q681" s="19"/>
      <c r="R681" s="19"/>
      <c r="S681" s="19"/>
    </row>
    <row r="682" spans="16:19">
      <c r="P682" s="19"/>
      <c r="Q682" s="19"/>
      <c r="R682" s="19"/>
      <c r="S682" s="19"/>
    </row>
    <row r="683" spans="16:19">
      <c r="P683" s="19"/>
      <c r="Q683" s="19"/>
      <c r="R683" s="19"/>
      <c r="S683" s="19"/>
    </row>
    <row r="684" spans="16:19">
      <c r="P684" s="19"/>
      <c r="Q684" s="19"/>
      <c r="R684" s="19"/>
      <c r="S684" s="19"/>
    </row>
    <row r="685" spans="16:19">
      <c r="P685" s="19"/>
      <c r="Q685" s="19"/>
      <c r="R685" s="19"/>
      <c r="S685" s="19"/>
    </row>
    <row r="686" spans="16:19">
      <c r="P686" s="19"/>
      <c r="Q686" s="19"/>
      <c r="R686" s="19"/>
      <c r="S686" s="19"/>
    </row>
    <row r="687" spans="16:19">
      <c r="P687" s="19"/>
      <c r="Q687" s="19"/>
      <c r="R687" s="19"/>
      <c r="S687" s="19"/>
    </row>
    <row r="688" spans="16:19">
      <c r="P688" s="19"/>
      <c r="Q688" s="19"/>
      <c r="R688" s="19"/>
      <c r="S688" s="19"/>
    </row>
    <row r="689" spans="16:19">
      <c r="P689" s="19"/>
      <c r="Q689" s="19"/>
      <c r="R689" s="19"/>
      <c r="S689" s="19"/>
    </row>
    <row r="690" spans="16:19">
      <c r="P690" s="19"/>
      <c r="Q690" s="19"/>
      <c r="R690" s="19"/>
      <c r="S690" s="19"/>
    </row>
    <row r="691" spans="16:19">
      <c r="P691" s="19"/>
      <c r="Q691" s="19"/>
      <c r="R691" s="19"/>
      <c r="S691" s="19"/>
    </row>
    <row r="692" spans="16:19">
      <c r="P692" s="19"/>
      <c r="Q692" s="19"/>
      <c r="R692" s="19"/>
      <c r="S692" s="19"/>
    </row>
    <row r="693" spans="16:19">
      <c r="P693" s="19"/>
      <c r="Q693" s="19"/>
      <c r="R693" s="19"/>
      <c r="S693" s="19"/>
    </row>
    <row r="694" spans="16:19">
      <c r="P694" s="19"/>
      <c r="Q694" s="19"/>
      <c r="R694" s="19"/>
      <c r="S694" s="19"/>
    </row>
    <row r="695" spans="16:19">
      <c r="P695" s="19"/>
      <c r="Q695" s="19"/>
      <c r="R695" s="19"/>
      <c r="S695" s="19"/>
    </row>
    <row r="696" spans="16:19">
      <c r="P696" s="19"/>
      <c r="Q696" s="19"/>
      <c r="R696" s="19"/>
      <c r="S696" s="19"/>
    </row>
    <row r="697" spans="16:19">
      <c r="P697" s="19"/>
      <c r="Q697" s="19"/>
      <c r="R697" s="19"/>
      <c r="S697" s="19"/>
    </row>
    <row r="698" spans="16:19">
      <c r="P698" s="19"/>
      <c r="Q698" s="19"/>
      <c r="R698" s="19"/>
      <c r="S698" s="19"/>
    </row>
    <row r="699" spans="16:19">
      <c r="P699" s="19"/>
      <c r="Q699" s="19"/>
      <c r="R699" s="19"/>
      <c r="S699" s="19"/>
    </row>
    <row r="700" spans="16:19">
      <c r="P700" s="19"/>
      <c r="Q700" s="19"/>
      <c r="R700" s="19"/>
      <c r="S700" s="19"/>
    </row>
    <row r="701" spans="16:19">
      <c r="P701" s="19"/>
      <c r="Q701" s="19"/>
      <c r="R701" s="19"/>
      <c r="S701" s="19"/>
    </row>
    <row r="702" spans="16:19">
      <c r="P702" s="19"/>
      <c r="Q702" s="19"/>
      <c r="R702" s="19"/>
      <c r="S702" s="19"/>
    </row>
    <row r="703" spans="16:19">
      <c r="P703" s="19"/>
      <c r="Q703" s="19"/>
      <c r="R703" s="19"/>
      <c r="S703" s="19"/>
    </row>
    <row r="704" spans="16:19">
      <c r="P704" s="19"/>
      <c r="Q704" s="19"/>
      <c r="R704" s="19"/>
      <c r="S704" s="19"/>
    </row>
    <row r="705" spans="16:19">
      <c r="P705" s="19"/>
      <c r="Q705" s="19"/>
      <c r="R705" s="19"/>
      <c r="S705" s="19"/>
    </row>
    <row r="706" spans="16:19">
      <c r="P706" s="19"/>
      <c r="Q706" s="19"/>
      <c r="R706" s="19"/>
      <c r="S706" s="19"/>
    </row>
    <row r="707" spans="16:19">
      <c r="P707" s="19"/>
      <c r="Q707" s="19"/>
      <c r="R707" s="19"/>
      <c r="S707" s="19"/>
    </row>
    <row r="708" spans="16:19">
      <c r="P708" s="19"/>
      <c r="Q708" s="19"/>
      <c r="R708" s="19"/>
      <c r="S708" s="19"/>
    </row>
    <row r="709" spans="16:19">
      <c r="P709" s="19"/>
      <c r="Q709" s="19"/>
      <c r="R709" s="19"/>
      <c r="S709" s="19"/>
    </row>
    <row r="710" spans="16:19">
      <c r="P710" s="19"/>
      <c r="Q710" s="19"/>
      <c r="R710" s="19"/>
      <c r="S710" s="19"/>
    </row>
    <row r="711" spans="16:19">
      <c r="P711" s="19"/>
      <c r="Q711" s="19"/>
      <c r="R711" s="19"/>
      <c r="S711" s="19"/>
    </row>
    <row r="712" spans="16:19">
      <c r="P712" s="19"/>
      <c r="Q712" s="19"/>
      <c r="R712" s="19"/>
      <c r="S712" s="19"/>
    </row>
    <row r="713" spans="16:19">
      <c r="P713" s="19"/>
      <c r="Q713" s="19"/>
      <c r="R713" s="19"/>
      <c r="S713" s="19"/>
    </row>
    <row r="714" spans="16:19">
      <c r="P714" s="19"/>
      <c r="Q714" s="19"/>
      <c r="R714" s="19"/>
      <c r="S714" s="19"/>
    </row>
    <row r="715" spans="16:19">
      <c r="P715" s="19"/>
      <c r="Q715" s="19"/>
      <c r="R715" s="19"/>
      <c r="S715" s="19"/>
    </row>
    <row r="716" spans="16:19">
      <c r="P716" s="19"/>
      <c r="Q716" s="19"/>
      <c r="R716" s="19"/>
      <c r="S716" s="19"/>
    </row>
    <row r="717" spans="16:19">
      <c r="P717" s="19"/>
      <c r="Q717" s="19"/>
      <c r="R717" s="19"/>
      <c r="S717" s="19"/>
    </row>
    <row r="718" spans="16:19">
      <c r="P718" s="19"/>
      <c r="Q718" s="19"/>
      <c r="R718" s="19"/>
      <c r="S718" s="19"/>
    </row>
    <row r="719" spans="16:19">
      <c r="P719" s="19"/>
      <c r="Q719" s="19"/>
      <c r="R719" s="19"/>
      <c r="S719" s="19"/>
    </row>
    <row r="720" spans="16:19">
      <c r="P720" s="19"/>
      <c r="Q720" s="19"/>
      <c r="R720" s="19"/>
      <c r="S720" s="19"/>
    </row>
    <row r="721" spans="16:19">
      <c r="P721" s="19"/>
      <c r="Q721" s="19"/>
      <c r="R721" s="19"/>
      <c r="S721" s="19"/>
    </row>
    <row r="722" spans="16:19">
      <c r="P722" s="19"/>
      <c r="Q722" s="19"/>
      <c r="R722" s="19"/>
      <c r="S722" s="19"/>
    </row>
    <row r="723" spans="16:19">
      <c r="P723" s="19"/>
      <c r="Q723" s="19"/>
      <c r="R723" s="19"/>
      <c r="S723" s="19"/>
    </row>
    <row r="724" spans="16:19">
      <c r="P724" s="19"/>
      <c r="Q724" s="19"/>
      <c r="R724" s="19"/>
      <c r="S724" s="19"/>
    </row>
    <row r="725" spans="16:19">
      <c r="P725" s="19"/>
      <c r="Q725" s="19"/>
      <c r="R725" s="19"/>
      <c r="S725" s="19"/>
    </row>
    <row r="726" spans="16:19">
      <c r="P726" s="19"/>
      <c r="Q726" s="19"/>
      <c r="R726" s="19"/>
      <c r="S726" s="19"/>
    </row>
    <row r="727" spans="16:19">
      <c r="P727" s="19"/>
      <c r="Q727" s="19"/>
      <c r="R727" s="19"/>
      <c r="S727" s="19"/>
    </row>
    <row r="728" spans="16:19">
      <c r="P728" s="19"/>
      <c r="Q728" s="19"/>
      <c r="R728" s="19"/>
      <c r="S728" s="19"/>
    </row>
    <row r="729" spans="16:19">
      <c r="P729" s="19"/>
      <c r="Q729" s="19"/>
      <c r="R729" s="19"/>
      <c r="S729" s="19"/>
    </row>
    <row r="730" spans="16:19">
      <c r="P730" s="19"/>
      <c r="Q730" s="19"/>
      <c r="R730" s="19"/>
      <c r="S730" s="19"/>
    </row>
    <row r="731" spans="16:19">
      <c r="P731" s="19"/>
      <c r="Q731" s="19"/>
      <c r="R731" s="19"/>
      <c r="S731" s="19"/>
    </row>
    <row r="732" spans="16:19">
      <c r="P732" s="19"/>
      <c r="Q732" s="19"/>
      <c r="R732" s="19"/>
      <c r="S732" s="19"/>
    </row>
    <row r="733" spans="16:19">
      <c r="P733" s="19"/>
      <c r="Q733" s="19"/>
      <c r="R733" s="19"/>
      <c r="S733" s="19"/>
    </row>
    <row r="734" spans="16:19">
      <c r="P734" s="19"/>
      <c r="Q734" s="19"/>
      <c r="R734" s="19"/>
      <c r="S734" s="19"/>
    </row>
    <row r="735" spans="16:19">
      <c r="P735" s="19"/>
      <c r="Q735" s="19"/>
      <c r="R735" s="19"/>
      <c r="S735" s="19"/>
    </row>
    <row r="736" spans="16:19">
      <c r="P736" s="19"/>
      <c r="Q736" s="19"/>
      <c r="R736" s="19"/>
      <c r="S736" s="19"/>
    </row>
    <row r="737" spans="16:19">
      <c r="P737" s="19"/>
      <c r="Q737" s="19"/>
      <c r="R737" s="19"/>
      <c r="S737" s="19"/>
    </row>
    <row r="738" spans="16:19">
      <c r="P738" s="19"/>
      <c r="Q738" s="19"/>
      <c r="R738" s="19"/>
      <c r="S738" s="19"/>
    </row>
    <row r="739" spans="16:19">
      <c r="P739" s="19"/>
      <c r="Q739" s="19"/>
      <c r="R739" s="19"/>
      <c r="S739" s="19"/>
    </row>
    <row r="740" spans="16:19">
      <c r="P740" s="19"/>
      <c r="Q740" s="19"/>
      <c r="R740" s="19"/>
      <c r="S740" s="19"/>
    </row>
    <row r="741" spans="16:19">
      <c r="P741" s="19"/>
      <c r="Q741" s="19"/>
      <c r="R741" s="19"/>
      <c r="S741" s="19"/>
    </row>
    <row r="742" spans="16:19">
      <c r="P742" s="19"/>
      <c r="Q742" s="19"/>
      <c r="R742" s="19"/>
      <c r="S742" s="19"/>
    </row>
    <row r="743" spans="16:19">
      <c r="P743" s="19"/>
      <c r="Q743" s="19"/>
      <c r="R743" s="19"/>
      <c r="S743" s="19"/>
    </row>
    <row r="744" spans="16:19">
      <c r="P744" s="19"/>
      <c r="Q744" s="19"/>
      <c r="R744" s="19"/>
      <c r="S744" s="19"/>
    </row>
    <row r="745" spans="16:19">
      <c r="P745" s="19"/>
      <c r="Q745" s="19"/>
      <c r="R745" s="19"/>
      <c r="S745" s="19"/>
    </row>
    <row r="746" spans="16:19">
      <c r="P746" s="19"/>
      <c r="Q746" s="19"/>
      <c r="R746" s="19"/>
      <c r="S746" s="19"/>
    </row>
    <row r="747" spans="16:19">
      <c r="P747" s="19"/>
      <c r="Q747" s="19"/>
      <c r="R747" s="19"/>
      <c r="S747" s="19"/>
    </row>
    <row r="748" spans="16:19">
      <c r="P748" s="19"/>
      <c r="Q748" s="19"/>
      <c r="R748" s="19"/>
      <c r="S748" s="19"/>
    </row>
    <row r="749" spans="16:19">
      <c r="P749" s="19"/>
      <c r="Q749" s="19"/>
      <c r="R749" s="19"/>
      <c r="S749" s="19"/>
    </row>
    <row r="750" spans="16:19">
      <c r="P750" s="19"/>
      <c r="Q750" s="19"/>
      <c r="R750" s="19"/>
      <c r="S750" s="19"/>
    </row>
    <row r="751" spans="16:19">
      <c r="P751" s="19"/>
      <c r="Q751" s="19"/>
      <c r="R751" s="19"/>
      <c r="S751" s="19"/>
    </row>
    <row r="752" spans="16:19">
      <c r="P752" s="19"/>
      <c r="Q752" s="19"/>
      <c r="R752" s="19"/>
      <c r="S752" s="19"/>
    </row>
    <row r="753" spans="16:19">
      <c r="P753" s="19"/>
      <c r="Q753" s="19"/>
      <c r="R753" s="19"/>
      <c r="S753" s="19"/>
    </row>
    <row r="754" spans="16:19">
      <c r="P754" s="19"/>
      <c r="Q754" s="19"/>
      <c r="R754" s="19"/>
      <c r="S754" s="19"/>
    </row>
    <row r="755" spans="16:19">
      <c r="P755" s="19"/>
      <c r="Q755" s="19"/>
      <c r="R755" s="19"/>
      <c r="S755" s="19"/>
    </row>
    <row r="756" spans="16:19">
      <c r="P756" s="19"/>
      <c r="Q756" s="19"/>
      <c r="R756" s="19"/>
      <c r="S756" s="19"/>
    </row>
    <row r="757" spans="16:19">
      <c r="P757" s="19"/>
      <c r="Q757" s="19"/>
      <c r="R757" s="19"/>
      <c r="S757" s="19"/>
    </row>
    <row r="758" spans="16:19">
      <c r="P758" s="19"/>
      <c r="Q758" s="19"/>
      <c r="R758" s="19"/>
      <c r="S758" s="19"/>
    </row>
    <row r="759" spans="16:19">
      <c r="P759" s="19"/>
      <c r="Q759" s="19"/>
      <c r="R759" s="19"/>
      <c r="S759" s="19"/>
    </row>
    <row r="760" spans="16:19">
      <c r="P760" s="19"/>
      <c r="Q760" s="19"/>
      <c r="R760" s="19"/>
      <c r="S760" s="19"/>
    </row>
    <row r="761" spans="16:19">
      <c r="P761" s="19"/>
      <c r="Q761" s="19"/>
      <c r="R761" s="19"/>
      <c r="S761" s="19"/>
    </row>
    <row r="762" spans="16:19">
      <c r="P762" s="19"/>
      <c r="Q762" s="19"/>
      <c r="R762" s="19"/>
      <c r="S762" s="19"/>
    </row>
    <row r="763" spans="16:19">
      <c r="P763" s="19"/>
      <c r="Q763" s="19"/>
      <c r="R763" s="19"/>
      <c r="S763" s="19"/>
    </row>
    <row r="764" spans="16:19">
      <c r="P764" s="19"/>
      <c r="Q764" s="19"/>
      <c r="R764" s="19"/>
      <c r="S764" s="19"/>
    </row>
    <row r="765" spans="16:19">
      <c r="P765" s="19"/>
      <c r="Q765" s="19"/>
      <c r="R765" s="19"/>
      <c r="S765" s="19"/>
    </row>
    <row r="766" spans="16:19">
      <c r="P766" s="19"/>
      <c r="Q766" s="19"/>
      <c r="R766" s="19"/>
      <c r="S766" s="19"/>
    </row>
    <row r="767" spans="16:19">
      <c r="P767" s="19"/>
      <c r="Q767" s="19"/>
      <c r="R767" s="19"/>
      <c r="S767" s="19"/>
    </row>
    <row r="768" spans="16:19">
      <c r="P768" s="19"/>
      <c r="Q768" s="19"/>
      <c r="R768" s="19"/>
      <c r="S768" s="19"/>
    </row>
    <row r="769" spans="16:19">
      <c r="P769" s="19"/>
      <c r="Q769" s="19"/>
      <c r="R769" s="19"/>
      <c r="S769" s="19"/>
    </row>
    <row r="770" spans="16:19">
      <c r="P770" s="19"/>
      <c r="Q770" s="19"/>
      <c r="R770" s="19"/>
      <c r="S770" s="19"/>
    </row>
    <row r="771" spans="16:19">
      <c r="P771" s="19"/>
      <c r="Q771" s="19"/>
      <c r="R771" s="19"/>
      <c r="S771" s="19"/>
    </row>
    <row r="772" spans="16:19">
      <c r="P772" s="19"/>
      <c r="Q772" s="19"/>
      <c r="R772" s="19"/>
      <c r="S772" s="19"/>
    </row>
    <row r="773" spans="16:19">
      <c r="P773" s="19"/>
      <c r="Q773" s="19"/>
      <c r="R773" s="19"/>
      <c r="S773" s="19"/>
    </row>
    <row r="774" spans="16:19">
      <c r="P774" s="19"/>
      <c r="Q774" s="19"/>
      <c r="R774" s="19"/>
      <c r="S774" s="19"/>
    </row>
    <row r="775" spans="16:19">
      <c r="P775" s="19"/>
      <c r="Q775" s="19"/>
      <c r="R775" s="19"/>
      <c r="S775" s="19"/>
    </row>
    <row r="776" spans="16:19">
      <c r="P776" s="19"/>
      <c r="Q776" s="19"/>
      <c r="R776" s="19"/>
      <c r="S776" s="19"/>
    </row>
    <row r="777" spans="16:19">
      <c r="P777" s="19"/>
      <c r="Q777" s="19"/>
      <c r="R777" s="19"/>
      <c r="S777" s="19"/>
    </row>
    <row r="778" spans="16:19">
      <c r="P778" s="19"/>
      <c r="Q778" s="19"/>
      <c r="R778" s="19"/>
      <c r="S778" s="19"/>
    </row>
    <row r="779" spans="16:19">
      <c r="P779" s="19"/>
      <c r="Q779" s="19"/>
      <c r="R779" s="19"/>
      <c r="S779" s="19"/>
    </row>
    <row r="780" spans="16:19">
      <c r="P780" s="19"/>
      <c r="Q780" s="19"/>
      <c r="R780" s="19"/>
      <c r="S780" s="19"/>
    </row>
    <row r="781" spans="16:19">
      <c r="P781" s="19"/>
      <c r="Q781" s="19"/>
      <c r="R781" s="19"/>
      <c r="S781" s="19"/>
    </row>
    <row r="782" spans="16:19">
      <c r="P782" s="19"/>
      <c r="Q782" s="19"/>
      <c r="R782" s="19"/>
      <c r="S782" s="19"/>
    </row>
    <row r="783" spans="16:19">
      <c r="P783" s="19"/>
      <c r="Q783" s="19"/>
      <c r="R783" s="19"/>
      <c r="S783" s="19"/>
    </row>
    <row r="784" spans="16:19">
      <c r="P784" s="19"/>
      <c r="Q784" s="19"/>
      <c r="R784" s="19"/>
      <c r="S784" s="19"/>
    </row>
    <row r="785" spans="16:19">
      <c r="P785" s="19"/>
      <c r="Q785" s="19"/>
      <c r="R785" s="19"/>
      <c r="S785" s="19"/>
    </row>
    <row r="786" spans="16:19">
      <c r="P786" s="19"/>
      <c r="Q786" s="19"/>
      <c r="R786" s="19"/>
      <c r="S786" s="19"/>
    </row>
    <row r="787" spans="16:19">
      <c r="P787" s="19"/>
      <c r="Q787" s="19"/>
      <c r="R787" s="19"/>
      <c r="S787" s="19"/>
    </row>
    <row r="788" spans="16:19">
      <c r="P788" s="19"/>
      <c r="Q788" s="19"/>
      <c r="R788" s="19"/>
      <c r="S788" s="19"/>
    </row>
    <row r="789" spans="16:19">
      <c r="P789" s="19"/>
      <c r="Q789" s="19"/>
      <c r="R789" s="19"/>
      <c r="S789" s="19"/>
    </row>
    <row r="790" spans="16:19">
      <c r="P790" s="19"/>
      <c r="Q790" s="19"/>
      <c r="R790" s="19"/>
      <c r="S790" s="19"/>
    </row>
    <row r="791" spans="16:19">
      <c r="P791" s="19"/>
      <c r="Q791" s="19"/>
      <c r="R791" s="19"/>
      <c r="S791" s="19"/>
    </row>
    <row r="792" spans="16:19">
      <c r="P792" s="19"/>
      <c r="Q792" s="19"/>
      <c r="R792" s="19"/>
      <c r="S792" s="19"/>
    </row>
    <row r="793" spans="16:19">
      <c r="P793" s="19"/>
      <c r="Q793" s="19"/>
      <c r="R793" s="19"/>
      <c r="S793" s="19"/>
    </row>
    <row r="794" spans="16:19">
      <c r="P794" s="19"/>
      <c r="Q794" s="19"/>
      <c r="R794" s="19"/>
      <c r="S794" s="19"/>
    </row>
    <row r="795" spans="16:19">
      <c r="P795" s="19"/>
      <c r="Q795" s="19"/>
      <c r="R795" s="19"/>
      <c r="S795" s="19"/>
    </row>
    <row r="796" spans="16:19">
      <c r="P796" s="19"/>
      <c r="Q796" s="19"/>
      <c r="R796" s="19"/>
      <c r="S796" s="19"/>
    </row>
    <row r="797" spans="16:19">
      <c r="P797" s="19"/>
      <c r="Q797" s="19"/>
      <c r="R797" s="19"/>
      <c r="S797" s="19"/>
    </row>
    <row r="798" spans="16:19">
      <c r="P798" s="19"/>
      <c r="Q798" s="19"/>
      <c r="R798" s="19"/>
      <c r="S798" s="19"/>
    </row>
    <row r="799" spans="16:19">
      <c r="P799" s="19"/>
      <c r="Q799" s="19"/>
      <c r="R799" s="19"/>
      <c r="S799" s="19"/>
    </row>
    <row r="800" spans="16:19">
      <c r="P800" s="19"/>
      <c r="Q800" s="19"/>
      <c r="R800" s="19"/>
      <c r="S800" s="19"/>
    </row>
    <row r="801" spans="16:19">
      <c r="P801" s="19"/>
      <c r="Q801" s="19"/>
      <c r="R801" s="19"/>
      <c r="S801" s="19"/>
    </row>
    <row r="802" spans="16:19">
      <c r="P802" s="19"/>
      <c r="Q802" s="19"/>
      <c r="R802" s="19"/>
      <c r="S802" s="19"/>
    </row>
    <row r="803" spans="16:19">
      <c r="P803" s="19"/>
      <c r="Q803" s="19"/>
      <c r="R803" s="19"/>
      <c r="S803" s="19"/>
    </row>
    <row r="804" spans="16:19">
      <c r="P804" s="19"/>
      <c r="Q804" s="19"/>
      <c r="R804" s="19"/>
      <c r="S804" s="19"/>
    </row>
    <row r="805" spans="16:19">
      <c r="P805" s="19"/>
      <c r="Q805" s="19"/>
      <c r="R805" s="19"/>
      <c r="S805" s="19"/>
    </row>
    <row r="806" spans="16:19">
      <c r="P806" s="19"/>
      <c r="Q806" s="19"/>
      <c r="R806" s="19"/>
      <c r="S806" s="19"/>
    </row>
    <row r="807" spans="16:19">
      <c r="P807" s="19"/>
      <c r="Q807" s="19"/>
      <c r="R807" s="19"/>
      <c r="S807" s="19"/>
    </row>
    <row r="808" spans="16:19">
      <c r="P808" s="19"/>
      <c r="Q808" s="19"/>
      <c r="R808" s="19"/>
      <c r="S808" s="19"/>
    </row>
    <row r="809" spans="16:19">
      <c r="P809" s="19"/>
      <c r="Q809" s="19"/>
      <c r="R809" s="19"/>
      <c r="S809" s="19"/>
    </row>
    <row r="810" spans="16:19">
      <c r="P810" s="19"/>
      <c r="Q810" s="19"/>
      <c r="R810" s="19"/>
      <c r="S810" s="19"/>
    </row>
    <row r="811" spans="16:19">
      <c r="P811" s="19"/>
      <c r="Q811" s="19"/>
      <c r="R811" s="19"/>
      <c r="S811" s="19"/>
    </row>
    <row r="812" spans="16:19">
      <c r="P812" s="19"/>
      <c r="Q812" s="19"/>
      <c r="R812" s="19"/>
      <c r="S812" s="19"/>
    </row>
    <row r="813" spans="16:19">
      <c r="P813" s="19"/>
      <c r="Q813" s="19"/>
      <c r="R813" s="19"/>
      <c r="S813" s="19"/>
    </row>
    <row r="814" spans="16:19">
      <c r="P814" s="19"/>
      <c r="Q814" s="19"/>
      <c r="R814" s="19"/>
      <c r="S814" s="19"/>
    </row>
    <row r="815" spans="16:19">
      <c r="P815" s="19"/>
      <c r="Q815" s="19"/>
      <c r="R815" s="19"/>
      <c r="S815" s="19"/>
    </row>
    <row r="816" spans="16:19">
      <c r="P816" s="19"/>
      <c r="Q816" s="19"/>
      <c r="R816" s="19"/>
      <c r="S816" s="19"/>
    </row>
    <row r="817" spans="16:19">
      <c r="P817" s="19"/>
      <c r="Q817" s="19"/>
      <c r="R817" s="19"/>
      <c r="S817" s="19"/>
    </row>
    <row r="818" spans="16:19">
      <c r="P818" s="19"/>
      <c r="Q818" s="19"/>
      <c r="R818" s="19"/>
      <c r="S818" s="19"/>
    </row>
    <row r="819" spans="16:19">
      <c r="P819" s="19"/>
      <c r="Q819" s="19"/>
      <c r="R819" s="19"/>
      <c r="S819" s="19"/>
    </row>
    <row r="820" spans="16:19">
      <c r="P820" s="19"/>
      <c r="Q820" s="19"/>
      <c r="R820" s="19"/>
      <c r="S820" s="19"/>
    </row>
    <row r="821" spans="16:19">
      <c r="P821" s="19"/>
      <c r="Q821" s="19"/>
      <c r="R821" s="19"/>
      <c r="S821" s="19"/>
    </row>
    <row r="822" spans="16:19">
      <c r="P822" s="19"/>
      <c r="Q822" s="19"/>
      <c r="R822" s="19"/>
      <c r="S822" s="19"/>
    </row>
    <row r="823" spans="16:19">
      <c r="P823" s="19"/>
      <c r="Q823" s="19"/>
      <c r="R823" s="19"/>
      <c r="S823" s="19"/>
    </row>
    <row r="824" spans="16:19">
      <c r="P824" s="19"/>
      <c r="Q824" s="19"/>
      <c r="R824" s="19"/>
      <c r="S824" s="19"/>
    </row>
    <row r="825" spans="16:19">
      <c r="P825" s="19"/>
      <c r="Q825" s="19"/>
      <c r="R825" s="19"/>
      <c r="S825" s="19"/>
    </row>
    <row r="826" spans="16:19">
      <c r="P826" s="19"/>
      <c r="Q826" s="19"/>
      <c r="R826" s="19"/>
      <c r="S826" s="19"/>
    </row>
    <row r="827" spans="16:19">
      <c r="P827" s="19"/>
      <c r="Q827" s="19"/>
      <c r="R827" s="19"/>
      <c r="S827" s="19"/>
    </row>
    <row r="828" spans="16:19">
      <c r="P828" s="19"/>
      <c r="Q828" s="19"/>
      <c r="R828" s="19"/>
      <c r="S828" s="19"/>
    </row>
    <row r="829" spans="16:19">
      <c r="P829" s="19"/>
      <c r="Q829" s="19"/>
      <c r="R829" s="19"/>
      <c r="S829" s="19"/>
    </row>
    <row r="830" spans="16:19">
      <c r="P830" s="19"/>
      <c r="Q830" s="19"/>
      <c r="R830" s="19"/>
      <c r="S830" s="19"/>
    </row>
    <row r="831" spans="16:19">
      <c r="P831" s="19"/>
      <c r="Q831" s="19"/>
      <c r="R831" s="19"/>
      <c r="S831" s="19"/>
    </row>
    <row r="832" spans="16:19">
      <c r="P832" s="19"/>
      <c r="Q832" s="19"/>
      <c r="R832" s="19"/>
      <c r="S832" s="19"/>
    </row>
    <row r="833" spans="16:19">
      <c r="P833" s="19"/>
      <c r="Q833" s="19"/>
      <c r="R833" s="19"/>
      <c r="S833" s="19"/>
    </row>
    <row r="834" spans="16:19">
      <c r="P834" s="19"/>
      <c r="Q834" s="19"/>
      <c r="R834" s="19"/>
      <c r="S834" s="19"/>
    </row>
    <row r="835" spans="16:19">
      <c r="P835" s="19"/>
      <c r="Q835" s="19"/>
      <c r="R835" s="19"/>
      <c r="S835" s="19"/>
    </row>
    <row r="836" spans="16:19">
      <c r="P836" s="19"/>
      <c r="Q836" s="19"/>
      <c r="R836" s="19"/>
      <c r="S836" s="19"/>
    </row>
    <row r="837" spans="16:19">
      <c r="P837" s="19"/>
      <c r="Q837" s="19"/>
      <c r="R837" s="19"/>
      <c r="S837" s="19"/>
    </row>
    <row r="838" spans="16:19">
      <c r="P838" s="19"/>
      <c r="Q838" s="19"/>
      <c r="R838" s="19"/>
      <c r="S838" s="19"/>
    </row>
    <row r="839" spans="16:19">
      <c r="P839" s="19"/>
      <c r="Q839" s="19"/>
      <c r="R839" s="19"/>
      <c r="S839" s="19"/>
    </row>
    <row r="840" spans="16:19">
      <c r="P840" s="19"/>
      <c r="Q840" s="19"/>
      <c r="R840" s="19"/>
      <c r="S840" s="19"/>
    </row>
    <row r="841" spans="16:19">
      <c r="P841" s="19"/>
      <c r="Q841" s="19"/>
      <c r="R841" s="19"/>
      <c r="S841" s="19"/>
    </row>
    <row r="842" spans="16:19">
      <c r="P842" s="19"/>
      <c r="Q842" s="19"/>
      <c r="R842" s="19"/>
      <c r="S842" s="19"/>
    </row>
    <row r="843" spans="16:19">
      <c r="P843" s="19"/>
      <c r="Q843" s="19"/>
      <c r="R843" s="19"/>
      <c r="S843" s="19"/>
    </row>
    <row r="844" spans="16:19">
      <c r="P844" s="19"/>
      <c r="Q844" s="19"/>
      <c r="R844" s="19"/>
      <c r="S844" s="19"/>
    </row>
    <row r="845" spans="16:19">
      <c r="P845" s="19"/>
      <c r="Q845" s="19"/>
      <c r="R845" s="19"/>
      <c r="S845" s="19"/>
    </row>
    <row r="846" spans="16:19">
      <c r="P846" s="19"/>
      <c r="Q846" s="19"/>
      <c r="R846" s="19"/>
      <c r="S846" s="19"/>
    </row>
    <row r="847" spans="16:19">
      <c r="P847" s="19"/>
      <c r="Q847" s="19"/>
      <c r="R847" s="19"/>
      <c r="S847" s="19"/>
    </row>
    <row r="848" spans="16:19">
      <c r="P848" s="19"/>
      <c r="Q848" s="19"/>
      <c r="R848" s="19"/>
      <c r="S848" s="19"/>
    </row>
    <row r="849" spans="16:19">
      <c r="P849" s="19"/>
      <c r="Q849" s="19"/>
      <c r="R849" s="19"/>
      <c r="S849" s="19"/>
    </row>
    <row r="850" spans="16:19">
      <c r="P850" s="19"/>
      <c r="Q850" s="19"/>
      <c r="R850" s="19"/>
      <c r="S850" s="19"/>
    </row>
    <row r="851" spans="16:19">
      <c r="P851" s="19"/>
      <c r="Q851" s="19"/>
      <c r="R851" s="19"/>
      <c r="S851" s="19"/>
    </row>
    <row r="852" spans="16:19">
      <c r="P852" s="19"/>
      <c r="Q852" s="19"/>
      <c r="R852" s="19"/>
      <c r="S852" s="19"/>
    </row>
    <row r="853" spans="16:19">
      <c r="P853" s="19"/>
      <c r="Q853" s="19"/>
      <c r="R853" s="19"/>
      <c r="S853" s="19"/>
    </row>
    <row r="854" spans="16:19">
      <c r="P854" s="19"/>
      <c r="Q854" s="19"/>
      <c r="R854" s="19"/>
      <c r="S854" s="19"/>
    </row>
    <row r="855" spans="16:19">
      <c r="P855" s="19"/>
      <c r="Q855" s="19"/>
      <c r="R855" s="19"/>
      <c r="S855" s="19"/>
    </row>
    <row r="856" spans="16:19">
      <c r="P856" s="19"/>
      <c r="Q856" s="19"/>
      <c r="R856" s="19"/>
      <c r="S856" s="19"/>
    </row>
    <row r="857" spans="16:19">
      <c r="P857" s="19"/>
      <c r="Q857" s="19"/>
      <c r="R857" s="19"/>
      <c r="S857" s="19"/>
    </row>
    <row r="858" spans="16:19">
      <c r="P858" s="19"/>
      <c r="Q858" s="19"/>
      <c r="R858" s="19"/>
      <c r="S858" s="19"/>
    </row>
    <row r="859" spans="16:19">
      <c r="P859" s="19"/>
      <c r="Q859" s="19"/>
      <c r="R859" s="19"/>
      <c r="S859" s="19"/>
    </row>
    <row r="860" spans="16:19">
      <c r="P860" s="19"/>
      <c r="Q860" s="19"/>
      <c r="R860" s="19"/>
      <c r="S860" s="19"/>
    </row>
    <row r="861" spans="16:19">
      <c r="P861" s="19"/>
      <c r="Q861" s="19"/>
      <c r="R861" s="19"/>
      <c r="S861" s="19"/>
    </row>
    <row r="862" spans="16:19">
      <c r="P862" s="19"/>
      <c r="Q862" s="19"/>
      <c r="R862" s="19"/>
      <c r="S862" s="19"/>
    </row>
    <row r="863" spans="16:19">
      <c r="P863" s="19"/>
      <c r="Q863" s="19"/>
      <c r="R863" s="19"/>
      <c r="S863" s="19"/>
    </row>
    <row r="864" spans="16:19">
      <c r="P864" s="19"/>
      <c r="Q864" s="19"/>
      <c r="R864" s="19"/>
      <c r="S864" s="19"/>
    </row>
    <row r="865" spans="16:19">
      <c r="P865" s="19"/>
      <c r="Q865" s="19"/>
      <c r="R865" s="19"/>
      <c r="S865" s="19"/>
    </row>
    <row r="866" spans="16:19">
      <c r="P866" s="19"/>
      <c r="Q866" s="19"/>
      <c r="R866" s="19"/>
      <c r="S866" s="19"/>
    </row>
    <row r="867" spans="16:19">
      <c r="P867" s="19"/>
      <c r="Q867" s="19"/>
      <c r="R867" s="19"/>
      <c r="S867" s="19"/>
    </row>
    <row r="868" spans="16:19">
      <c r="P868" s="19"/>
      <c r="Q868" s="19"/>
      <c r="R868" s="19"/>
      <c r="S868" s="19"/>
    </row>
    <row r="869" spans="16:19">
      <c r="P869" s="19"/>
      <c r="Q869" s="19"/>
      <c r="R869" s="19"/>
      <c r="S869" s="19"/>
    </row>
    <row r="870" spans="16:19">
      <c r="P870" s="19"/>
      <c r="Q870" s="19"/>
      <c r="R870" s="19"/>
      <c r="S870" s="19"/>
    </row>
    <row r="871" spans="16:19">
      <c r="P871" s="19"/>
      <c r="Q871" s="19"/>
      <c r="R871" s="19"/>
      <c r="S871" s="19"/>
    </row>
    <row r="872" spans="16:19">
      <c r="P872" s="19"/>
      <c r="Q872" s="19"/>
      <c r="R872" s="19"/>
      <c r="S872" s="19"/>
    </row>
    <row r="873" spans="16:19">
      <c r="P873" s="19"/>
      <c r="Q873" s="19"/>
      <c r="R873" s="19"/>
      <c r="S873" s="19"/>
    </row>
    <row r="874" spans="16:19">
      <c r="P874" s="19"/>
      <c r="Q874" s="19"/>
      <c r="R874" s="19"/>
      <c r="S874" s="19"/>
    </row>
    <row r="875" spans="16:19">
      <c r="P875" s="19"/>
      <c r="Q875" s="19"/>
      <c r="R875" s="19"/>
      <c r="S875" s="19"/>
    </row>
    <row r="876" spans="16:19">
      <c r="P876" s="19"/>
      <c r="Q876" s="19"/>
      <c r="R876" s="19"/>
      <c r="S876" s="19"/>
    </row>
    <row r="877" spans="16:19">
      <c r="P877" s="19"/>
      <c r="Q877" s="19"/>
      <c r="R877" s="19"/>
      <c r="S877" s="19"/>
    </row>
    <row r="878" spans="16:19">
      <c r="P878" s="19"/>
      <c r="Q878" s="19"/>
      <c r="R878" s="19"/>
      <c r="S878" s="19"/>
    </row>
    <row r="879" spans="16:19">
      <c r="P879" s="19"/>
      <c r="Q879" s="19"/>
      <c r="R879" s="19"/>
      <c r="S879" s="19"/>
    </row>
    <row r="880" spans="16:19">
      <c r="P880" s="19"/>
      <c r="Q880" s="19"/>
      <c r="R880" s="19"/>
      <c r="S880" s="19"/>
    </row>
    <row r="881" spans="16:19">
      <c r="P881" s="19"/>
      <c r="Q881" s="19"/>
      <c r="R881" s="19"/>
      <c r="S881" s="19"/>
    </row>
    <row r="882" spans="16:19">
      <c r="P882" s="19"/>
      <c r="Q882" s="19"/>
      <c r="R882" s="19"/>
      <c r="S882" s="19"/>
    </row>
    <row r="883" spans="16:19">
      <c r="P883" s="19"/>
      <c r="Q883" s="19"/>
      <c r="R883" s="19"/>
      <c r="S883" s="19"/>
    </row>
    <row r="884" spans="16:19">
      <c r="P884" s="19"/>
      <c r="Q884" s="19"/>
      <c r="R884" s="19"/>
      <c r="S884" s="19"/>
    </row>
    <row r="885" spans="16:19">
      <c r="P885" s="19"/>
      <c r="Q885" s="19"/>
      <c r="R885" s="19"/>
      <c r="S885" s="19"/>
    </row>
    <row r="886" spans="16:19">
      <c r="P886" s="19"/>
      <c r="Q886" s="19"/>
      <c r="R886" s="19"/>
      <c r="S886" s="19"/>
    </row>
    <row r="887" spans="16:19">
      <c r="P887" s="19"/>
      <c r="Q887" s="19"/>
      <c r="R887" s="19"/>
      <c r="S887" s="19"/>
    </row>
    <row r="888" spans="16:19">
      <c r="P888" s="19"/>
      <c r="Q888" s="19"/>
      <c r="R888" s="19"/>
      <c r="S888" s="19"/>
    </row>
    <row r="889" spans="16:19">
      <c r="P889" s="19"/>
      <c r="Q889" s="19"/>
      <c r="R889" s="19"/>
      <c r="S889" s="19"/>
    </row>
    <row r="890" spans="16:19">
      <c r="P890" s="19"/>
      <c r="Q890" s="19"/>
      <c r="R890" s="19"/>
      <c r="S890" s="19"/>
    </row>
    <row r="891" spans="16:19">
      <c r="P891" s="19"/>
      <c r="Q891" s="19"/>
      <c r="R891" s="19"/>
      <c r="S891" s="19"/>
    </row>
    <row r="892" spans="16:19">
      <c r="P892" s="19"/>
      <c r="Q892" s="19"/>
      <c r="R892" s="19"/>
      <c r="S892" s="19"/>
    </row>
    <row r="893" spans="16:19">
      <c r="P893" s="19"/>
      <c r="Q893" s="19"/>
      <c r="R893" s="19"/>
      <c r="S893" s="19"/>
    </row>
    <row r="894" spans="16:19">
      <c r="P894" s="19"/>
      <c r="Q894" s="19"/>
      <c r="R894" s="19"/>
      <c r="S894" s="19"/>
    </row>
    <row r="895" spans="16:19">
      <c r="P895" s="19"/>
      <c r="Q895" s="19"/>
      <c r="R895" s="19"/>
      <c r="S895" s="19"/>
    </row>
    <row r="896" spans="16:19">
      <c r="P896" s="19"/>
      <c r="Q896" s="19"/>
      <c r="R896" s="19"/>
      <c r="S896" s="19"/>
    </row>
    <row r="897" spans="16:19">
      <c r="P897" s="19"/>
      <c r="Q897" s="19"/>
      <c r="R897" s="19"/>
      <c r="S897" s="19"/>
    </row>
    <row r="898" spans="16:19">
      <c r="P898" s="19"/>
      <c r="Q898" s="19"/>
      <c r="R898" s="19"/>
      <c r="S898" s="19"/>
    </row>
    <row r="899" spans="16:19">
      <c r="P899" s="19"/>
      <c r="Q899" s="19"/>
      <c r="R899" s="19"/>
      <c r="S899" s="19"/>
    </row>
    <row r="900" spans="16:19">
      <c r="P900" s="19"/>
      <c r="Q900" s="19"/>
      <c r="R900" s="19"/>
      <c r="S900" s="19"/>
    </row>
    <row r="901" spans="16:19">
      <c r="P901" s="19"/>
      <c r="Q901" s="19"/>
      <c r="R901" s="19"/>
      <c r="S901" s="19"/>
    </row>
    <row r="902" spans="16:19">
      <c r="P902" s="19"/>
      <c r="Q902" s="19"/>
      <c r="R902" s="19"/>
      <c r="S902" s="19"/>
    </row>
    <row r="903" spans="16:19">
      <c r="P903" s="19"/>
      <c r="Q903" s="19"/>
      <c r="R903" s="19"/>
      <c r="S903" s="19"/>
    </row>
    <row r="904" spans="16:19">
      <c r="P904" s="19"/>
      <c r="Q904" s="19"/>
      <c r="R904" s="19"/>
      <c r="S904" s="19"/>
    </row>
    <row r="905" spans="16:19">
      <c r="P905" s="19"/>
      <c r="Q905" s="19"/>
      <c r="R905" s="19"/>
      <c r="S905" s="19"/>
    </row>
    <row r="906" spans="16:19">
      <c r="P906" s="19"/>
      <c r="Q906" s="19"/>
      <c r="R906" s="19"/>
      <c r="S906" s="19"/>
    </row>
    <row r="907" spans="16:19">
      <c r="P907" s="19"/>
      <c r="Q907" s="19"/>
      <c r="R907" s="19"/>
      <c r="S907" s="19"/>
    </row>
    <row r="908" spans="16:19">
      <c r="P908" s="19"/>
      <c r="Q908" s="19"/>
      <c r="R908" s="19"/>
      <c r="S908" s="19"/>
    </row>
    <row r="909" spans="16:19">
      <c r="P909" s="19"/>
      <c r="Q909" s="19"/>
      <c r="R909" s="19"/>
      <c r="S909" s="19"/>
    </row>
    <row r="910" spans="16:19">
      <c r="P910" s="19"/>
      <c r="Q910" s="19"/>
      <c r="R910" s="19"/>
      <c r="S910" s="19"/>
    </row>
    <row r="911" spans="16:19">
      <c r="P911" s="19"/>
      <c r="Q911" s="19"/>
      <c r="R911" s="19"/>
      <c r="S911" s="19"/>
    </row>
    <row r="912" spans="16:19">
      <c r="P912" s="19"/>
      <c r="Q912" s="19"/>
      <c r="R912" s="19"/>
      <c r="S912" s="19"/>
    </row>
    <row r="913" spans="16:19">
      <c r="P913" s="19"/>
      <c r="Q913" s="19"/>
      <c r="R913" s="19"/>
      <c r="S913" s="19"/>
    </row>
    <row r="914" spans="16:19">
      <c r="P914" s="19"/>
      <c r="Q914" s="19"/>
      <c r="R914" s="19"/>
      <c r="S914" s="19"/>
    </row>
    <row r="915" spans="16:19">
      <c r="P915" s="19"/>
      <c r="Q915" s="19"/>
      <c r="R915" s="19"/>
      <c r="S915" s="19"/>
    </row>
    <row r="916" spans="16:19">
      <c r="P916" s="19"/>
      <c r="Q916" s="19"/>
      <c r="R916" s="19"/>
      <c r="S916" s="19"/>
    </row>
    <row r="917" spans="16:19">
      <c r="P917" s="19"/>
      <c r="Q917" s="19"/>
      <c r="R917" s="19"/>
      <c r="S917" s="19"/>
    </row>
    <row r="918" spans="16:19">
      <c r="P918" s="19"/>
      <c r="Q918" s="19"/>
      <c r="R918" s="19"/>
      <c r="S918" s="19"/>
    </row>
    <row r="919" spans="16:19">
      <c r="P919" s="19"/>
      <c r="Q919" s="19"/>
      <c r="R919" s="19"/>
      <c r="S919" s="19"/>
    </row>
    <row r="920" spans="16:19">
      <c r="P920" s="19"/>
      <c r="Q920" s="19"/>
      <c r="R920" s="19"/>
      <c r="S920" s="19"/>
    </row>
    <row r="921" spans="16:19">
      <c r="P921" s="19"/>
      <c r="Q921" s="19"/>
      <c r="R921" s="19"/>
      <c r="S921" s="19"/>
    </row>
    <row r="922" spans="16:19">
      <c r="P922" s="19"/>
      <c r="Q922" s="19"/>
      <c r="R922" s="19"/>
      <c r="S922" s="19"/>
    </row>
    <row r="923" spans="16:19">
      <c r="P923" s="19"/>
      <c r="Q923" s="19"/>
      <c r="R923" s="19"/>
      <c r="S923" s="19"/>
    </row>
    <row r="924" spans="16:19">
      <c r="P924" s="19"/>
      <c r="Q924" s="19"/>
      <c r="R924" s="19"/>
      <c r="S924" s="19"/>
    </row>
    <row r="925" spans="16:19">
      <c r="P925" s="19"/>
      <c r="Q925" s="19"/>
      <c r="R925" s="19"/>
      <c r="S925" s="19"/>
    </row>
    <row r="926" spans="16:19">
      <c r="P926" s="19"/>
      <c r="Q926" s="19"/>
      <c r="R926" s="19"/>
      <c r="S926" s="19"/>
    </row>
    <row r="927" spans="16:19">
      <c r="P927" s="19"/>
      <c r="Q927" s="19"/>
      <c r="R927" s="19"/>
      <c r="S927" s="19"/>
    </row>
    <row r="928" spans="16:19">
      <c r="P928" s="19"/>
      <c r="Q928" s="19"/>
      <c r="R928" s="19"/>
      <c r="S928" s="19"/>
    </row>
    <row r="929" spans="16:19">
      <c r="P929" s="19"/>
      <c r="Q929" s="19"/>
      <c r="R929" s="19"/>
      <c r="S929" s="19"/>
    </row>
    <row r="930" spans="16:19">
      <c r="P930" s="19"/>
      <c r="Q930" s="19"/>
      <c r="R930" s="19"/>
      <c r="S930" s="19"/>
    </row>
    <row r="931" spans="16:19">
      <c r="P931" s="19"/>
      <c r="Q931" s="19"/>
      <c r="R931" s="19"/>
      <c r="S931" s="19"/>
    </row>
    <row r="932" spans="16:19">
      <c r="P932" s="19"/>
      <c r="Q932" s="19"/>
      <c r="R932" s="19"/>
      <c r="S932" s="19"/>
    </row>
    <row r="933" spans="16:19">
      <c r="P933" s="19"/>
      <c r="Q933" s="19"/>
      <c r="R933" s="19"/>
      <c r="S933" s="19"/>
    </row>
    <row r="934" spans="16:19">
      <c r="P934" s="19"/>
      <c r="Q934" s="19"/>
      <c r="R934" s="19"/>
      <c r="S934" s="19"/>
    </row>
    <row r="935" spans="16:19">
      <c r="P935" s="19"/>
      <c r="Q935" s="19"/>
      <c r="R935" s="19"/>
      <c r="S935" s="19"/>
    </row>
    <row r="936" spans="16:19">
      <c r="P936" s="19"/>
      <c r="Q936" s="19"/>
      <c r="R936" s="19"/>
      <c r="S936" s="19"/>
    </row>
    <row r="937" spans="16:19">
      <c r="P937" s="19"/>
      <c r="Q937" s="19"/>
      <c r="R937" s="19"/>
      <c r="S937" s="19"/>
    </row>
    <row r="938" spans="16:19">
      <c r="P938" s="19"/>
      <c r="Q938" s="19"/>
      <c r="R938" s="19"/>
      <c r="S938" s="19"/>
    </row>
    <row r="939" spans="16:19">
      <c r="P939" s="19"/>
      <c r="Q939" s="19"/>
      <c r="R939" s="19"/>
      <c r="S939" s="19"/>
    </row>
    <row r="940" spans="16:19">
      <c r="P940" s="19"/>
      <c r="Q940" s="19"/>
      <c r="R940" s="19"/>
      <c r="S940" s="19"/>
    </row>
    <row r="941" spans="16:19">
      <c r="P941" s="19"/>
      <c r="Q941" s="19"/>
      <c r="R941" s="19"/>
      <c r="S941" s="19"/>
    </row>
    <row r="942" spans="16:19">
      <c r="P942" s="19"/>
      <c r="Q942" s="19"/>
      <c r="R942" s="19"/>
      <c r="S942" s="19"/>
    </row>
    <row r="943" spans="16:19">
      <c r="P943" s="19"/>
      <c r="Q943" s="19"/>
      <c r="R943" s="19"/>
      <c r="S943" s="19"/>
    </row>
    <row r="944" spans="16:19">
      <c r="P944" s="19"/>
      <c r="Q944" s="19"/>
      <c r="R944" s="19"/>
      <c r="S944" s="19"/>
    </row>
    <row r="945" spans="16:19">
      <c r="P945" s="19"/>
      <c r="Q945" s="19"/>
      <c r="R945" s="19"/>
      <c r="S945" s="19"/>
    </row>
    <row r="946" spans="16:19">
      <c r="P946" s="19"/>
      <c r="Q946" s="19"/>
      <c r="R946" s="19"/>
      <c r="S946" s="19"/>
    </row>
    <row r="947" spans="16:19">
      <c r="P947" s="19"/>
      <c r="Q947" s="19"/>
      <c r="R947" s="19"/>
      <c r="S947" s="19"/>
    </row>
    <row r="948" spans="16:19">
      <c r="P948" s="19"/>
      <c r="Q948" s="19"/>
      <c r="R948" s="19"/>
      <c r="S948" s="19"/>
    </row>
    <row r="949" spans="16:19">
      <c r="P949" s="19"/>
      <c r="Q949" s="19"/>
      <c r="R949" s="19"/>
      <c r="S949" s="19"/>
    </row>
    <row r="950" spans="16:19">
      <c r="P950" s="19"/>
      <c r="Q950" s="19"/>
      <c r="R950" s="19"/>
      <c r="S950" s="19"/>
    </row>
    <row r="951" spans="16:19">
      <c r="P951" s="19"/>
      <c r="Q951" s="19"/>
      <c r="R951" s="19"/>
      <c r="S951" s="19"/>
    </row>
    <row r="952" spans="16:19">
      <c r="P952" s="19"/>
      <c r="Q952" s="19"/>
      <c r="R952" s="19"/>
      <c r="S952" s="19"/>
    </row>
    <row r="953" spans="16:19">
      <c r="P953" s="19"/>
      <c r="Q953" s="19"/>
      <c r="R953" s="19"/>
      <c r="S953" s="19"/>
    </row>
    <row r="954" spans="16:19">
      <c r="P954" s="19"/>
      <c r="Q954" s="19"/>
      <c r="R954" s="19"/>
      <c r="S954" s="19"/>
    </row>
    <row r="955" spans="16:19">
      <c r="P955" s="19"/>
      <c r="Q955" s="19"/>
      <c r="R955" s="19"/>
      <c r="S955" s="19"/>
    </row>
    <row r="956" spans="16:19">
      <c r="P956" s="19"/>
      <c r="Q956" s="19"/>
      <c r="R956" s="19"/>
      <c r="S956" s="19"/>
    </row>
    <row r="957" spans="16:19">
      <c r="P957" s="19"/>
      <c r="Q957" s="19"/>
      <c r="R957" s="19"/>
      <c r="S957" s="19"/>
    </row>
    <row r="958" spans="16:19">
      <c r="P958" s="19"/>
      <c r="Q958" s="19"/>
      <c r="R958" s="19"/>
      <c r="S958" s="19"/>
    </row>
    <row r="959" spans="16:19">
      <c r="P959" s="19"/>
      <c r="Q959" s="19"/>
      <c r="R959" s="19"/>
      <c r="S959" s="19"/>
    </row>
    <row r="960" spans="16:19">
      <c r="P960" s="19"/>
      <c r="Q960" s="19"/>
      <c r="R960" s="19"/>
      <c r="S960" s="19"/>
    </row>
    <row r="961" spans="16:19">
      <c r="P961" s="19"/>
      <c r="Q961" s="19"/>
      <c r="R961" s="19"/>
      <c r="S961" s="19"/>
    </row>
    <row r="962" spans="16:19">
      <c r="P962" s="19"/>
      <c r="Q962" s="19"/>
      <c r="R962" s="19"/>
      <c r="S962" s="19"/>
    </row>
    <row r="963" spans="16:19">
      <c r="P963" s="19"/>
      <c r="Q963" s="19"/>
      <c r="R963" s="19"/>
      <c r="S963" s="19"/>
    </row>
    <row r="964" spans="16:19">
      <c r="P964" s="19"/>
      <c r="Q964" s="19"/>
      <c r="R964" s="19"/>
      <c r="S964" s="19"/>
    </row>
    <row r="965" spans="16:19">
      <c r="P965" s="19"/>
      <c r="Q965" s="19"/>
      <c r="R965" s="19"/>
      <c r="S965" s="19"/>
    </row>
    <row r="966" spans="16:19">
      <c r="P966" s="19"/>
      <c r="Q966" s="19"/>
      <c r="R966" s="19"/>
      <c r="S966" s="19"/>
    </row>
    <row r="967" spans="16:19">
      <c r="P967" s="19"/>
      <c r="Q967" s="19"/>
      <c r="R967" s="19"/>
      <c r="S967" s="19"/>
    </row>
    <row r="968" spans="16:19">
      <c r="P968" s="19"/>
      <c r="Q968" s="19"/>
      <c r="R968" s="19"/>
      <c r="S968" s="19"/>
    </row>
    <row r="969" spans="16:19">
      <c r="P969" s="19"/>
      <c r="Q969" s="19"/>
      <c r="R969" s="19"/>
      <c r="S969" s="19"/>
    </row>
    <row r="970" spans="16:19">
      <c r="P970" s="19"/>
      <c r="Q970" s="19"/>
      <c r="R970" s="19"/>
      <c r="S970" s="19"/>
    </row>
    <row r="971" spans="16:19">
      <c r="P971" s="19"/>
      <c r="Q971" s="19"/>
      <c r="R971" s="19"/>
      <c r="S971" s="19"/>
    </row>
    <row r="972" spans="16:19">
      <c r="P972" s="19"/>
      <c r="Q972" s="19"/>
      <c r="R972" s="19"/>
      <c r="S972" s="19"/>
    </row>
    <row r="973" spans="16:19">
      <c r="P973" s="19"/>
      <c r="Q973" s="19"/>
      <c r="R973" s="19"/>
      <c r="S973" s="19"/>
    </row>
    <row r="974" spans="16:19">
      <c r="P974" s="19"/>
      <c r="Q974" s="19"/>
      <c r="R974" s="19"/>
      <c r="S974" s="19"/>
    </row>
    <row r="975" spans="16:19">
      <c r="P975" s="19"/>
      <c r="Q975" s="19"/>
      <c r="R975" s="19"/>
      <c r="S975" s="19"/>
    </row>
    <row r="976" spans="16:19">
      <c r="P976" s="19"/>
      <c r="Q976" s="19"/>
      <c r="R976" s="19"/>
      <c r="S976" s="19"/>
    </row>
    <row r="977" spans="16:19">
      <c r="P977" s="19"/>
      <c r="Q977" s="19"/>
      <c r="R977" s="19"/>
      <c r="S977" s="19"/>
    </row>
    <row r="978" spans="16:19">
      <c r="P978" s="19"/>
      <c r="Q978" s="19"/>
      <c r="R978" s="19"/>
      <c r="S978" s="19"/>
    </row>
    <row r="979" spans="16:19">
      <c r="P979" s="19"/>
      <c r="Q979" s="19"/>
      <c r="R979" s="19"/>
      <c r="S979" s="19"/>
    </row>
    <row r="980" spans="16:19">
      <c r="P980" s="19"/>
      <c r="Q980" s="19"/>
      <c r="R980" s="19"/>
      <c r="S980" s="19"/>
    </row>
    <row r="981" spans="16:19">
      <c r="P981" s="19"/>
      <c r="Q981" s="19"/>
      <c r="R981" s="19"/>
      <c r="S981" s="19"/>
    </row>
    <row r="982" spans="16:19">
      <c r="P982" s="19"/>
      <c r="Q982" s="19"/>
      <c r="R982" s="19"/>
      <c r="S982" s="19"/>
    </row>
    <row r="983" spans="16:19">
      <c r="P983" s="19"/>
      <c r="Q983" s="19"/>
      <c r="R983" s="19"/>
      <c r="S983" s="19"/>
    </row>
    <row r="984" spans="16:19">
      <c r="P984" s="19"/>
      <c r="Q984" s="19"/>
      <c r="R984" s="19"/>
      <c r="S984" s="19"/>
    </row>
    <row r="985" spans="16:19">
      <c r="P985" s="19"/>
      <c r="Q985" s="19"/>
      <c r="R985" s="19"/>
      <c r="S985" s="19"/>
    </row>
    <row r="986" spans="16:19">
      <c r="P986" s="19"/>
      <c r="Q986" s="19"/>
      <c r="R986" s="19"/>
      <c r="S986" s="19"/>
    </row>
    <row r="987" spans="16:19">
      <c r="P987" s="19"/>
      <c r="Q987" s="19"/>
      <c r="R987" s="19"/>
      <c r="S987" s="19"/>
    </row>
    <row r="988" spans="16:19">
      <c r="P988" s="19"/>
      <c r="Q988" s="19"/>
      <c r="R988" s="19"/>
      <c r="S988" s="19"/>
    </row>
    <row r="989" spans="16:19">
      <c r="P989" s="19"/>
      <c r="Q989" s="19"/>
      <c r="R989" s="19"/>
      <c r="S989" s="19"/>
    </row>
    <row r="990" spans="16:19">
      <c r="P990" s="19"/>
      <c r="Q990" s="19"/>
      <c r="R990" s="19"/>
      <c r="S990" s="19"/>
    </row>
    <row r="991" spans="16:19">
      <c r="P991" s="19"/>
      <c r="Q991" s="19"/>
      <c r="R991" s="19"/>
      <c r="S991" s="19"/>
    </row>
    <row r="992" spans="16:19">
      <c r="P992" s="19"/>
      <c r="Q992" s="19"/>
      <c r="R992" s="19"/>
      <c r="S992" s="19"/>
    </row>
    <row r="993" spans="16:19">
      <c r="P993" s="19"/>
      <c r="Q993" s="19"/>
      <c r="R993" s="19"/>
      <c r="S993" s="19"/>
    </row>
    <row r="994" spans="16:19">
      <c r="P994" s="19"/>
      <c r="Q994" s="19"/>
      <c r="R994" s="19"/>
      <c r="S994" s="19"/>
    </row>
    <row r="995" spans="16:19">
      <c r="P995" s="19"/>
      <c r="Q995" s="19"/>
      <c r="R995" s="19"/>
      <c r="S995" s="19"/>
    </row>
    <row r="996" spans="16:19">
      <c r="P996" s="19"/>
      <c r="Q996" s="19"/>
      <c r="R996" s="19"/>
      <c r="S996" s="19"/>
    </row>
    <row r="997" spans="16:19">
      <c r="P997" s="19"/>
      <c r="Q997" s="19"/>
      <c r="R997" s="19"/>
      <c r="S997" s="19"/>
    </row>
    <row r="998" spans="16:19">
      <c r="P998" s="19"/>
      <c r="Q998" s="19"/>
      <c r="R998" s="19"/>
      <c r="S998" s="19"/>
    </row>
    <row r="999" spans="16:19">
      <c r="P999" s="19"/>
      <c r="Q999" s="19"/>
      <c r="R999" s="19"/>
      <c r="S999" s="19"/>
    </row>
    <row r="1000" spans="16:19">
      <c r="P1000" s="19"/>
      <c r="Q1000" s="19"/>
      <c r="R1000" s="19"/>
      <c r="S1000" s="19"/>
    </row>
    <row r="1001" spans="16:19">
      <c r="P1001" s="19"/>
      <c r="Q1001" s="19"/>
      <c r="R1001" s="19"/>
      <c r="S1001" s="19"/>
    </row>
    <row r="1002" spans="16:19">
      <c r="P1002" s="19"/>
      <c r="Q1002" s="19"/>
      <c r="R1002" s="19"/>
      <c r="S1002" s="19"/>
    </row>
    <row r="1003" spans="16:19">
      <c r="P1003" s="19"/>
      <c r="Q1003" s="19"/>
      <c r="R1003" s="19"/>
      <c r="S1003" s="19"/>
    </row>
    <row r="1004" spans="16:19">
      <c r="P1004" s="19"/>
      <c r="Q1004" s="19"/>
      <c r="R1004" s="19"/>
      <c r="S1004" s="19"/>
    </row>
    <row r="1005" spans="16:19">
      <c r="P1005" s="19"/>
      <c r="Q1005" s="19"/>
      <c r="R1005" s="19"/>
      <c r="S1005" s="19"/>
    </row>
    <row r="1006" spans="16:19">
      <c r="P1006" s="19"/>
      <c r="Q1006" s="19"/>
      <c r="R1006" s="19"/>
      <c r="S1006" s="19"/>
    </row>
    <row r="1007" spans="16:19">
      <c r="P1007" s="19"/>
      <c r="Q1007" s="19"/>
      <c r="R1007" s="19"/>
      <c r="S1007" s="19"/>
    </row>
    <row r="1008" spans="16:19">
      <c r="P1008" s="19"/>
      <c r="Q1008" s="19"/>
      <c r="R1008" s="19"/>
      <c r="S1008" s="19"/>
    </row>
    <row r="1009" spans="16:19">
      <c r="P1009" s="19"/>
      <c r="Q1009" s="19"/>
      <c r="R1009" s="19"/>
      <c r="S1009" s="19"/>
    </row>
    <row r="1010" spans="16:19">
      <c r="P1010" s="19"/>
      <c r="Q1010" s="19"/>
      <c r="R1010" s="19"/>
      <c r="S1010" s="19"/>
    </row>
    <row r="1011" spans="16:19">
      <c r="P1011" s="19"/>
      <c r="Q1011" s="19"/>
      <c r="R1011" s="19"/>
      <c r="S1011" s="19"/>
    </row>
    <row r="1012" spans="16:19">
      <c r="P1012" s="19"/>
      <c r="Q1012" s="19"/>
      <c r="R1012" s="19"/>
      <c r="S1012" s="19"/>
    </row>
    <row r="1013" spans="16:19">
      <c r="P1013" s="19"/>
      <c r="Q1013" s="19"/>
      <c r="R1013" s="19"/>
      <c r="S1013" s="19"/>
    </row>
    <row r="1014" spans="16:19">
      <c r="P1014" s="19"/>
      <c r="Q1014" s="19"/>
      <c r="R1014" s="19"/>
      <c r="S1014" s="19"/>
    </row>
    <row r="1015" spans="16:19">
      <c r="P1015" s="19"/>
      <c r="Q1015" s="19"/>
      <c r="R1015" s="19"/>
      <c r="S1015" s="19"/>
    </row>
    <row r="1016" spans="16:19">
      <c r="P1016" s="19"/>
      <c r="Q1016" s="19"/>
      <c r="R1016" s="19"/>
      <c r="S1016" s="19"/>
    </row>
    <row r="1017" spans="16:19">
      <c r="P1017" s="19"/>
      <c r="Q1017" s="19"/>
      <c r="R1017" s="19"/>
      <c r="S1017" s="19"/>
    </row>
    <row r="1018" spans="16:19">
      <c r="P1018" s="19"/>
      <c r="Q1018" s="19"/>
      <c r="R1018" s="19"/>
      <c r="S1018" s="19"/>
    </row>
    <row r="1019" spans="16:19">
      <c r="P1019" s="19"/>
      <c r="Q1019" s="19"/>
      <c r="R1019" s="19"/>
      <c r="S1019" s="19"/>
    </row>
    <row r="1020" spans="16:19">
      <c r="P1020" s="19"/>
      <c r="Q1020" s="19"/>
      <c r="R1020" s="19"/>
      <c r="S1020" s="19"/>
    </row>
    <row r="1021" spans="16:19">
      <c r="P1021" s="19"/>
      <c r="Q1021" s="19"/>
      <c r="R1021" s="19"/>
      <c r="S1021" s="19"/>
    </row>
    <row r="1022" spans="16:19">
      <c r="P1022" s="19"/>
      <c r="Q1022" s="19"/>
      <c r="R1022" s="19"/>
      <c r="S1022" s="19"/>
    </row>
    <row r="1023" spans="16:19">
      <c r="P1023" s="19"/>
      <c r="Q1023" s="19"/>
      <c r="R1023" s="19"/>
      <c r="S1023" s="19"/>
    </row>
    <row r="1024" spans="16:19">
      <c r="P1024" s="19"/>
      <c r="Q1024" s="19"/>
      <c r="R1024" s="19"/>
      <c r="S1024" s="19"/>
    </row>
    <row r="1025" spans="16:19">
      <c r="P1025" s="19"/>
      <c r="Q1025" s="19"/>
      <c r="R1025" s="19"/>
      <c r="S1025" s="19"/>
    </row>
    <row r="1026" spans="16:19">
      <c r="P1026" s="19"/>
      <c r="Q1026" s="19"/>
      <c r="R1026" s="19"/>
      <c r="S1026" s="19"/>
    </row>
    <row r="1027" spans="16:19">
      <c r="P1027" s="19"/>
      <c r="Q1027" s="19"/>
      <c r="R1027" s="19"/>
      <c r="S1027" s="19"/>
    </row>
    <row r="1028" spans="16:19">
      <c r="P1028" s="19"/>
      <c r="Q1028" s="19"/>
      <c r="R1028" s="19"/>
      <c r="S1028" s="19"/>
    </row>
    <row r="1029" spans="16:19">
      <c r="P1029" s="19"/>
      <c r="Q1029" s="19"/>
      <c r="R1029" s="19"/>
      <c r="S1029" s="19"/>
    </row>
    <row r="1030" spans="16:19">
      <c r="P1030" s="19"/>
      <c r="Q1030" s="19"/>
      <c r="R1030" s="19"/>
      <c r="S1030" s="19"/>
    </row>
    <row r="1031" spans="16:19">
      <c r="P1031" s="19"/>
      <c r="Q1031" s="19"/>
      <c r="R1031" s="19"/>
      <c r="S1031" s="19"/>
    </row>
    <row r="1032" spans="16:19">
      <c r="P1032" s="19"/>
      <c r="Q1032" s="19"/>
      <c r="R1032" s="19"/>
      <c r="S1032" s="19"/>
    </row>
    <row r="1033" spans="16:19">
      <c r="P1033" s="19"/>
      <c r="Q1033" s="19"/>
      <c r="R1033" s="19"/>
      <c r="S1033" s="19"/>
    </row>
    <row r="1034" spans="16:19">
      <c r="P1034" s="19"/>
      <c r="Q1034" s="19"/>
      <c r="R1034" s="19"/>
      <c r="S1034" s="19"/>
    </row>
    <row r="1035" spans="16:19">
      <c r="P1035" s="19"/>
      <c r="Q1035" s="19"/>
      <c r="R1035" s="19"/>
      <c r="S1035" s="19"/>
    </row>
    <row r="1036" spans="16:19">
      <c r="P1036" s="19"/>
      <c r="Q1036" s="19"/>
      <c r="R1036" s="19"/>
      <c r="S1036" s="19"/>
    </row>
    <row r="1037" spans="16:19">
      <c r="P1037" s="19"/>
      <c r="Q1037" s="19"/>
      <c r="R1037" s="19"/>
      <c r="S1037" s="19"/>
    </row>
    <row r="1038" spans="16:19">
      <c r="P1038" s="19"/>
      <c r="Q1038" s="19"/>
      <c r="R1038" s="19"/>
      <c r="S1038" s="19"/>
    </row>
    <row r="1039" spans="16:19">
      <c r="P1039" s="19"/>
      <c r="Q1039" s="19"/>
      <c r="R1039" s="19"/>
      <c r="S1039" s="19"/>
    </row>
    <row r="1040" spans="16:19">
      <c r="P1040" s="19"/>
      <c r="Q1040" s="19"/>
      <c r="R1040" s="19"/>
      <c r="S1040" s="19"/>
    </row>
    <row r="1041" spans="16:19">
      <c r="P1041" s="19"/>
      <c r="Q1041" s="19"/>
      <c r="R1041" s="19"/>
      <c r="S1041" s="19"/>
    </row>
    <row r="1042" spans="16:19">
      <c r="P1042" s="19"/>
      <c r="Q1042" s="19"/>
      <c r="R1042" s="19"/>
      <c r="S1042" s="19"/>
    </row>
    <row r="1043" spans="16:19">
      <c r="P1043" s="19"/>
      <c r="Q1043" s="19"/>
      <c r="R1043" s="19"/>
      <c r="S1043" s="19"/>
    </row>
    <row r="1044" spans="16:19">
      <c r="P1044" s="19"/>
      <c r="Q1044" s="19"/>
      <c r="R1044" s="19"/>
      <c r="S1044" s="19"/>
    </row>
    <row r="1045" spans="16:19">
      <c r="P1045" s="19"/>
      <c r="Q1045" s="19"/>
      <c r="R1045" s="19"/>
      <c r="S1045" s="19"/>
    </row>
    <row r="1046" spans="16:19">
      <c r="P1046" s="19"/>
      <c r="Q1046" s="19"/>
      <c r="R1046" s="19"/>
      <c r="S1046" s="19"/>
    </row>
    <row r="1047" spans="16:19">
      <c r="P1047" s="19"/>
      <c r="Q1047" s="19"/>
      <c r="R1047" s="19"/>
      <c r="S1047" s="19"/>
    </row>
    <row r="1048" spans="16:19">
      <c r="P1048" s="19"/>
      <c r="Q1048" s="19"/>
      <c r="R1048" s="19"/>
      <c r="S1048" s="19"/>
    </row>
    <row r="1049" spans="16:19">
      <c r="P1049" s="19"/>
      <c r="Q1049" s="19"/>
      <c r="R1049" s="19"/>
      <c r="S1049" s="19"/>
    </row>
    <row r="1050" spans="16:19">
      <c r="P1050" s="19"/>
      <c r="Q1050" s="19"/>
      <c r="R1050" s="19"/>
      <c r="S1050" s="19"/>
    </row>
    <row r="1051" spans="16:19">
      <c r="P1051" s="19"/>
      <c r="Q1051" s="19"/>
      <c r="R1051" s="19"/>
      <c r="S1051" s="19"/>
    </row>
    <row r="1052" spans="16:19">
      <c r="P1052" s="19"/>
      <c r="Q1052" s="19"/>
      <c r="R1052" s="19"/>
      <c r="S1052" s="19"/>
    </row>
    <row r="1053" spans="16:19">
      <c r="P1053" s="19"/>
      <c r="Q1053" s="19"/>
      <c r="R1053" s="19"/>
      <c r="S1053" s="19"/>
    </row>
    <row r="1054" spans="16:19">
      <c r="P1054" s="19"/>
      <c r="Q1054" s="19"/>
      <c r="R1054" s="19"/>
      <c r="S1054" s="19"/>
    </row>
    <row r="1055" spans="16:19">
      <c r="P1055" s="19"/>
      <c r="Q1055" s="19"/>
      <c r="R1055" s="19"/>
      <c r="S1055" s="19"/>
    </row>
    <row r="1056" spans="16:19">
      <c r="P1056" s="19"/>
      <c r="Q1056" s="19"/>
      <c r="R1056" s="19"/>
      <c r="S1056" s="19"/>
    </row>
    <row r="1057" spans="16:19">
      <c r="P1057" s="19"/>
      <c r="Q1057" s="19"/>
      <c r="R1057" s="19"/>
      <c r="S1057" s="19"/>
    </row>
    <row r="1058" spans="16:19">
      <c r="P1058" s="19"/>
      <c r="Q1058" s="19"/>
      <c r="R1058" s="19"/>
      <c r="S1058" s="19"/>
    </row>
    <row r="1059" spans="16:19">
      <c r="P1059" s="19"/>
      <c r="Q1059" s="19"/>
      <c r="R1059" s="19"/>
      <c r="S1059" s="19"/>
    </row>
    <row r="1060" spans="16:19">
      <c r="P1060" s="19"/>
      <c r="Q1060" s="19"/>
      <c r="R1060" s="19"/>
      <c r="S1060" s="19"/>
    </row>
    <row r="1061" spans="16:19">
      <c r="P1061" s="19"/>
      <c r="Q1061" s="19"/>
      <c r="R1061" s="19"/>
      <c r="S1061" s="19"/>
    </row>
    <row r="1062" spans="16:19">
      <c r="P1062" s="19"/>
      <c r="Q1062" s="19"/>
      <c r="R1062" s="19"/>
      <c r="S1062" s="19"/>
    </row>
    <row r="1063" spans="16:19">
      <c r="P1063" s="19"/>
      <c r="Q1063" s="19"/>
      <c r="R1063" s="19"/>
      <c r="S1063" s="19"/>
    </row>
    <row r="1064" spans="16:19">
      <c r="P1064" s="19"/>
      <c r="Q1064" s="19"/>
      <c r="R1064" s="19"/>
      <c r="S1064" s="19"/>
    </row>
    <row r="1065" spans="16:19">
      <c r="P1065" s="19"/>
      <c r="Q1065" s="19"/>
      <c r="R1065" s="19"/>
      <c r="S1065" s="19"/>
    </row>
    <row r="1066" spans="16:19">
      <c r="P1066" s="19"/>
      <c r="Q1066" s="19"/>
      <c r="R1066" s="19"/>
      <c r="S1066" s="19"/>
    </row>
    <row r="1067" spans="16:19">
      <c r="P1067" s="19"/>
      <c r="Q1067" s="19"/>
      <c r="R1067" s="19"/>
      <c r="S1067" s="19"/>
    </row>
    <row r="1068" spans="16:19">
      <c r="P1068" s="19"/>
      <c r="Q1068" s="19"/>
      <c r="R1068" s="19"/>
      <c r="S1068" s="19"/>
    </row>
    <row r="1069" spans="16:19">
      <c r="P1069" s="19"/>
      <c r="Q1069" s="19"/>
      <c r="R1069" s="19"/>
      <c r="S1069" s="19"/>
    </row>
    <row r="1070" spans="16:19">
      <c r="P1070" s="19"/>
      <c r="Q1070" s="19"/>
      <c r="R1070" s="19"/>
      <c r="S1070" s="19"/>
    </row>
    <row r="1071" spans="16:19">
      <c r="P1071" s="19"/>
      <c r="Q1071" s="19"/>
      <c r="R1071" s="19"/>
      <c r="S1071" s="19"/>
    </row>
    <row r="1072" spans="16:19">
      <c r="P1072" s="19"/>
      <c r="Q1072" s="19"/>
      <c r="R1072" s="19"/>
      <c r="S1072" s="19"/>
    </row>
    <row r="1073" spans="16:19">
      <c r="P1073" s="19"/>
      <c r="Q1073" s="19"/>
      <c r="R1073" s="19"/>
      <c r="S1073" s="19"/>
    </row>
    <row r="1074" spans="16:19">
      <c r="P1074" s="19"/>
      <c r="Q1074" s="19"/>
      <c r="R1074" s="19"/>
      <c r="S1074" s="19"/>
    </row>
    <row r="1075" spans="16:19">
      <c r="P1075" s="19"/>
      <c r="Q1075" s="19"/>
      <c r="R1075" s="19"/>
      <c r="S1075" s="19"/>
    </row>
    <row r="1076" spans="16:19">
      <c r="P1076" s="19"/>
      <c r="Q1076" s="19"/>
      <c r="R1076" s="19"/>
      <c r="S1076" s="19"/>
    </row>
    <row r="1077" spans="16:19">
      <c r="P1077" s="19"/>
      <c r="Q1077" s="19"/>
      <c r="R1077" s="19"/>
      <c r="S1077" s="19"/>
    </row>
    <row r="1078" spans="16:19">
      <c r="P1078" s="19"/>
      <c r="Q1078" s="19"/>
      <c r="R1078" s="19"/>
      <c r="S1078" s="19"/>
    </row>
    <row r="1079" spans="16:19">
      <c r="P1079" s="19"/>
      <c r="Q1079" s="19"/>
      <c r="R1079" s="19"/>
      <c r="S1079" s="19"/>
    </row>
    <row r="1080" spans="16:19">
      <c r="P1080" s="19"/>
      <c r="Q1080" s="19"/>
      <c r="R1080" s="19"/>
      <c r="S1080" s="19"/>
    </row>
    <row r="1081" spans="16:19">
      <c r="P1081" s="19"/>
      <c r="Q1081" s="19"/>
      <c r="R1081" s="19"/>
      <c r="S1081" s="19"/>
    </row>
    <row r="1082" spans="16:19">
      <c r="P1082" s="19"/>
      <c r="Q1082" s="19"/>
      <c r="R1082" s="19"/>
      <c r="S1082" s="19"/>
    </row>
    <row r="1083" spans="16:19">
      <c r="P1083" s="19"/>
      <c r="Q1083" s="19"/>
      <c r="R1083" s="19"/>
      <c r="S1083" s="19"/>
    </row>
    <row r="1084" spans="16:19">
      <c r="P1084" s="19"/>
      <c r="Q1084" s="19"/>
      <c r="R1084" s="19"/>
      <c r="S1084" s="19"/>
    </row>
    <row r="1085" spans="16:19">
      <c r="P1085" s="19"/>
      <c r="Q1085" s="19"/>
      <c r="R1085" s="19"/>
      <c r="S1085" s="19"/>
    </row>
    <row r="1086" spans="16:19">
      <c r="P1086" s="19"/>
      <c r="Q1086" s="19"/>
      <c r="R1086" s="19"/>
      <c r="S1086" s="19"/>
    </row>
    <row r="1087" spans="16:19">
      <c r="P1087" s="19"/>
      <c r="Q1087" s="19"/>
      <c r="R1087" s="19"/>
      <c r="S1087" s="19"/>
    </row>
    <row r="1088" spans="16:19">
      <c r="P1088" s="19"/>
      <c r="Q1088" s="19"/>
      <c r="R1088" s="19"/>
      <c r="S1088" s="19"/>
    </row>
    <row r="1089" spans="16:19">
      <c r="P1089" s="19"/>
      <c r="Q1089" s="19"/>
      <c r="R1089" s="19"/>
      <c r="S1089" s="19"/>
    </row>
    <row r="1090" spans="16:19">
      <c r="P1090" s="19"/>
      <c r="Q1090" s="19"/>
      <c r="R1090" s="19"/>
      <c r="S1090" s="19"/>
    </row>
    <row r="1091" spans="16:19">
      <c r="P1091" s="19"/>
      <c r="Q1091" s="19"/>
      <c r="R1091" s="19"/>
      <c r="S1091" s="19"/>
    </row>
    <row r="1092" spans="16:19">
      <c r="P1092" s="19"/>
      <c r="Q1092" s="19"/>
      <c r="R1092" s="19"/>
      <c r="S1092" s="19"/>
    </row>
    <row r="1093" spans="16:19">
      <c r="P1093" s="19"/>
      <c r="Q1093" s="19"/>
      <c r="R1093" s="19"/>
      <c r="S1093" s="19"/>
    </row>
    <row r="1094" spans="16:19">
      <c r="P1094" s="19"/>
      <c r="Q1094" s="19"/>
      <c r="R1094" s="19"/>
      <c r="S1094" s="19"/>
    </row>
    <row r="1095" spans="16:19">
      <c r="P1095" s="19"/>
      <c r="Q1095" s="19"/>
      <c r="R1095" s="19"/>
      <c r="S1095" s="19"/>
    </row>
    <row r="1096" spans="16:19">
      <c r="P1096" s="19"/>
      <c r="Q1096" s="19"/>
      <c r="R1096" s="19"/>
      <c r="S1096" s="19"/>
    </row>
    <row r="1097" spans="16:19">
      <c r="P1097" s="19"/>
      <c r="Q1097" s="19"/>
      <c r="R1097" s="19"/>
      <c r="S1097" s="19"/>
    </row>
    <row r="1098" spans="16:19">
      <c r="P1098" s="19"/>
      <c r="Q1098" s="19"/>
      <c r="R1098" s="19"/>
      <c r="S1098" s="19"/>
    </row>
    <row r="1099" spans="16:19">
      <c r="P1099" s="19"/>
      <c r="Q1099" s="19"/>
      <c r="R1099" s="19"/>
      <c r="S1099" s="19"/>
    </row>
    <row r="1100" spans="16:19">
      <c r="P1100" s="19"/>
      <c r="Q1100" s="19"/>
      <c r="R1100" s="19"/>
      <c r="S1100" s="19"/>
    </row>
    <row r="1101" spans="16:19">
      <c r="P1101" s="19"/>
      <c r="Q1101" s="19"/>
      <c r="R1101" s="19"/>
      <c r="S1101" s="19"/>
    </row>
    <row r="1102" spans="16:19">
      <c r="P1102" s="19"/>
      <c r="Q1102" s="19"/>
      <c r="R1102" s="19"/>
      <c r="S1102" s="19"/>
    </row>
    <row r="1103" spans="16:19">
      <c r="P1103" s="19"/>
      <c r="Q1103" s="19"/>
      <c r="R1103" s="19"/>
      <c r="S1103" s="19"/>
    </row>
    <row r="1104" spans="16:19">
      <c r="P1104" s="19"/>
      <c r="Q1104" s="19"/>
      <c r="R1104" s="19"/>
      <c r="S1104" s="19"/>
    </row>
    <row r="1105" spans="16:19">
      <c r="P1105" s="19"/>
      <c r="Q1105" s="19"/>
      <c r="R1105" s="19"/>
      <c r="S1105" s="19"/>
    </row>
    <row r="1106" spans="16:19">
      <c r="P1106" s="19"/>
      <c r="Q1106" s="19"/>
      <c r="R1106" s="19"/>
      <c r="S1106" s="19"/>
    </row>
    <row r="1107" spans="16:19">
      <c r="P1107" s="19"/>
      <c r="Q1107" s="19"/>
      <c r="R1107" s="19"/>
      <c r="S1107" s="19"/>
    </row>
    <row r="1108" spans="16:19">
      <c r="P1108" s="19"/>
      <c r="Q1108" s="19"/>
      <c r="R1108" s="19"/>
      <c r="S1108" s="19"/>
    </row>
    <row r="1109" spans="16:19">
      <c r="P1109" s="19"/>
      <c r="Q1109" s="19"/>
      <c r="R1109" s="19"/>
      <c r="S1109" s="19"/>
    </row>
    <row r="1110" spans="16:19">
      <c r="P1110" s="19"/>
      <c r="Q1110" s="19"/>
      <c r="R1110" s="19"/>
      <c r="S1110" s="19"/>
    </row>
    <row r="1111" spans="16:19">
      <c r="P1111" s="19"/>
      <c r="Q1111" s="19"/>
      <c r="R1111" s="19"/>
      <c r="S1111" s="19"/>
    </row>
    <row r="1112" spans="16:19">
      <c r="P1112" s="19"/>
      <c r="Q1112" s="19"/>
      <c r="R1112" s="19"/>
      <c r="S1112" s="19"/>
    </row>
    <row r="1113" spans="16:19">
      <c r="P1113" s="19"/>
      <c r="Q1113" s="19"/>
      <c r="R1113" s="19"/>
      <c r="S1113" s="19"/>
    </row>
    <row r="1114" spans="16:19">
      <c r="P1114" s="19"/>
      <c r="Q1114" s="19"/>
      <c r="R1114" s="19"/>
      <c r="S1114" s="19"/>
    </row>
    <row r="1115" spans="16:19">
      <c r="P1115" s="19"/>
      <c r="Q1115" s="19"/>
      <c r="R1115" s="19"/>
      <c r="S1115" s="19"/>
    </row>
    <row r="1116" spans="16:19">
      <c r="P1116" s="19"/>
      <c r="Q1116" s="19"/>
      <c r="R1116" s="19"/>
      <c r="S1116" s="19"/>
    </row>
    <row r="1117" spans="16:19">
      <c r="P1117" s="19"/>
      <c r="Q1117" s="19"/>
      <c r="R1117" s="19"/>
      <c r="S1117" s="19"/>
    </row>
    <row r="1118" spans="16:19">
      <c r="P1118" s="19"/>
      <c r="Q1118" s="19"/>
      <c r="R1118" s="19"/>
      <c r="S1118" s="19"/>
    </row>
    <row r="1119" spans="16:19">
      <c r="P1119" s="19"/>
      <c r="Q1119" s="19"/>
      <c r="R1119" s="19"/>
      <c r="S1119" s="19"/>
    </row>
    <row r="1120" spans="16:19">
      <c r="P1120" s="19"/>
      <c r="Q1120" s="19"/>
      <c r="R1120" s="19"/>
      <c r="S1120" s="19"/>
    </row>
    <row r="1121" spans="16:19">
      <c r="P1121" s="19"/>
      <c r="Q1121" s="19"/>
      <c r="R1121" s="19"/>
      <c r="S1121" s="19"/>
    </row>
    <row r="1122" spans="16:19">
      <c r="P1122" s="19"/>
      <c r="Q1122" s="19"/>
      <c r="R1122" s="19"/>
      <c r="S1122" s="19"/>
    </row>
    <row r="1123" spans="16:19">
      <c r="P1123" s="19"/>
      <c r="Q1123" s="19"/>
      <c r="R1123" s="19"/>
      <c r="S1123" s="19"/>
    </row>
    <row r="1124" spans="16:19">
      <c r="P1124" s="19"/>
      <c r="Q1124" s="19"/>
      <c r="R1124" s="19"/>
      <c r="S1124" s="19"/>
    </row>
    <row r="1125" spans="16:19">
      <c r="P1125" s="19"/>
      <c r="Q1125" s="19"/>
      <c r="R1125" s="19"/>
      <c r="S1125" s="19"/>
    </row>
    <row r="1126" spans="16:19">
      <c r="P1126" s="19"/>
      <c r="Q1126" s="19"/>
      <c r="R1126" s="19"/>
      <c r="S1126" s="19"/>
    </row>
    <row r="1127" spans="16:19">
      <c r="P1127" s="19"/>
      <c r="Q1127" s="19"/>
      <c r="R1127" s="19"/>
      <c r="S1127" s="19"/>
    </row>
    <row r="1128" spans="16:19">
      <c r="P1128" s="19"/>
      <c r="Q1128" s="19"/>
      <c r="R1128" s="19"/>
      <c r="S1128" s="19"/>
    </row>
    <row r="1129" spans="16:19">
      <c r="P1129" s="19"/>
      <c r="Q1129" s="19"/>
      <c r="R1129" s="19"/>
      <c r="S1129" s="19"/>
    </row>
    <row r="1130" spans="16:19">
      <c r="P1130" s="19"/>
      <c r="Q1130" s="19"/>
      <c r="R1130" s="19"/>
      <c r="S1130" s="19"/>
    </row>
    <row r="1131" spans="16:19">
      <c r="P1131" s="19"/>
      <c r="Q1131" s="19"/>
      <c r="R1131" s="19"/>
      <c r="S1131" s="19"/>
    </row>
    <row r="1132" spans="16:19">
      <c r="P1132" s="19"/>
      <c r="Q1132" s="19"/>
      <c r="R1132" s="19"/>
      <c r="S1132" s="19"/>
    </row>
    <row r="1133" spans="16:19">
      <c r="P1133" s="19"/>
      <c r="Q1133" s="19"/>
      <c r="R1133" s="19"/>
      <c r="S1133" s="19"/>
    </row>
    <row r="1134" spans="16:19">
      <c r="P1134" s="19"/>
      <c r="Q1134" s="19"/>
      <c r="R1134" s="19"/>
      <c r="S1134" s="19"/>
    </row>
    <row r="1135" spans="16:19">
      <c r="P1135" s="19"/>
      <c r="Q1135" s="19"/>
      <c r="R1135" s="19"/>
      <c r="S1135" s="19"/>
    </row>
    <row r="1136" spans="16:19">
      <c r="P1136" s="19"/>
      <c r="Q1136" s="19"/>
      <c r="R1136" s="19"/>
      <c r="S1136" s="19"/>
    </row>
    <row r="1137" spans="16:19">
      <c r="P1137" s="19"/>
      <c r="Q1137" s="19"/>
      <c r="R1137" s="19"/>
      <c r="S1137" s="19"/>
    </row>
    <row r="1138" spans="16:19">
      <c r="P1138" s="19"/>
      <c r="Q1138" s="19"/>
      <c r="R1138" s="19"/>
      <c r="S1138" s="19"/>
    </row>
    <row r="1139" spans="16:19">
      <c r="P1139" s="19"/>
      <c r="Q1139" s="19"/>
      <c r="R1139" s="19"/>
      <c r="S1139" s="19"/>
    </row>
    <row r="1140" spans="16:19">
      <c r="P1140" s="19"/>
      <c r="Q1140" s="19"/>
      <c r="R1140" s="19"/>
      <c r="S1140" s="19"/>
    </row>
    <row r="1141" spans="16:19">
      <c r="P1141" s="19"/>
      <c r="Q1141" s="19"/>
      <c r="R1141" s="19"/>
      <c r="S1141" s="19"/>
    </row>
    <row r="1142" spans="16:19">
      <c r="P1142" s="19"/>
      <c r="Q1142" s="19"/>
      <c r="R1142" s="19"/>
      <c r="S1142" s="19"/>
    </row>
    <row r="1143" spans="16:19">
      <c r="P1143" s="19"/>
      <c r="Q1143" s="19"/>
      <c r="R1143" s="19"/>
      <c r="S1143" s="19"/>
    </row>
    <row r="1144" spans="16:19">
      <c r="P1144" s="19"/>
      <c r="Q1144" s="19"/>
      <c r="R1144" s="19"/>
      <c r="S1144" s="19"/>
    </row>
    <row r="1145" spans="16:19">
      <c r="P1145" s="19"/>
      <c r="Q1145" s="19"/>
      <c r="R1145" s="19"/>
      <c r="S1145" s="19"/>
    </row>
    <row r="1146" spans="16:19">
      <c r="P1146" s="19"/>
      <c r="Q1146" s="19"/>
      <c r="R1146" s="19"/>
      <c r="S1146" s="19"/>
    </row>
    <row r="1147" spans="16:19">
      <c r="P1147" s="19"/>
      <c r="Q1147" s="19"/>
      <c r="R1147" s="19"/>
      <c r="S1147" s="19"/>
    </row>
    <row r="1148" spans="16:19">
      <c r="P1148" s="19"/>
      <c r="Q1148" s="19"/>
      <c r="R1148" s="19"/>
      <c r="S1148" s="19"/>
    </row>
    <row r="1149" spans="16:19">
      <c r="P1149" s="19"/>
      <c r="Q1149" s="19"/>
      <c r="R1149" s="19"/>
      <c r="S1149" s="19"/>
    </row>
    <row r="1150" spans="16:19">
      <c r="P1150" s="19"/>
      <c r="Q1150" s="19"/>
      <c r="R1150" s="19"/>
      <c r="S1150" s="19"/>
    </row>
    <row r="1151" spans="16:19">
      <c r="P1151" s="19"/>
      <c r="Q1151" s="19"/>
      <c r="R1151" s="19"/>
      <c r="S1151" s="19"/>
    </row>
    <row r="1152" spans="16:19">
      <c r="P1152" s="19"/>
      <c r="Q1152" s="19"/>
      <c r="R1152" s="19"/>
      <c r="S1152" s="19"/>
    </row>
    <row r="1153" spans="16:19">
      <c r="P1153" s="19"/>
      <c r="Q1153" s="19"/>
      <c r="R1153" s="19"/>
      <c r="S1153" s="19"/>
    </row>
    <row r="1154" spans="16:19">
      <c r="P1154" s="19"/>
      <c r="Q1154" s="19"/>
      <c r="R1154" s="19"/>
      <c r="S1154" s="19"/>
    </row>
    <row r="1155" spans="16:19">
      <c r="P1155" s="19"/>
      <c r="Q1155" s="19"/>
      <c r="R1155" s="19"/>
      <c r="S1155" s="19"/>
    </row>
    <row r="1156" spans="16:19">
      <c r="P1156" s="19"/>
      <c r="Q1156" s="19"/>
      <c r="R1156" s="19"/>
      <c r="S1156" s="19"/>
    </row>
    <row r="1157" spans="16:19">
      <c r="P1157" s="19"/>
      <c r="Q1157" s="19"/>
      <c r="R1157" s="19"/>
      <c r="S1157" s="19"/>
    </row>
    <row r="1158" spans="16:19">
      <c r="P1158" s="19"/>
      <c r="Q1158" s="19"/>
      <c r="R1158" s="19"/>
      <c r="S1158" s="19"/>
    </row>
    <row r="1159" spans="16:19">
      <c r="P1159" s="19"/>
      <c r="Q1159" s="19"/>
      <c r="R1159" s="19"/>
      <c r="S1159" s="19"/>
    </row>
    <row r="1160" spans="16:19">
      <c r="P1160" s="19"/>
      <c r="Q1160" s="19"/>
      <c r="R1160" s="19"/>
      <c r="S1160" s="19"/>
    </row>
    <row r="1161" spans="16:19">
      <c r="P1161" s="19"/>
      <c r="Q1161" s="19"/>
      <c r="R1161" s="19"/>
      <c r="S1161" s="19"/>
    </row>
    <row r="1162" spans="16:19">
      <c r="P1162" s="19"/>
      <c r="Q1162" s="19"/>
      <c r="R1162" s="19"/>
      <c r="S1162" s="19"/>
    </row>
    <row r="1163" spans="16:19">
      <c r="P1163" s="19"/>
      <c r="Q1163" s="19"/>
      <c r="R1163" s="19"/>
      <c r="S1163" s="19"/>
    </row>
    <row r="1164" spans="16:19">
      <c r="P1164" s="19"/>
      <c r="Q1164" s="19"/>
      <c r="R1164" s="19"/>
      <c r="S1164" s="19"/>
    </row>
    <row r="1165" spans="16:19">
      <c r="P1165" s="19"/>
      <c r="Q1165" s="19"/>
      <c r="R1165" s="19"/>
      <c r="S1165" s="19"/>
    </row>
    <row r="1166" spans="16:19">
      <c r="P1166" s="19"/>
      <c r="Q1166" s="19"/>
      <c r="R1166" s="19"/>
      <c r="S1166" s="19"/>
    </row>
    <row r="1167" spans="16:19">
      <c r="P1167" s="19"/>
      <c r="Q1167" s="19"/>
      <c r="R1167" s="19"/>
      <c r="S1167" s="19"/>
    </row>
    <row r="1168" spans="16:19">
      <c r="P1168" s="19"/>
      <c r="Q1168" s="19"/>
      <c r="R1168" s="19"/>
      <c r="S1168" s="19"/>
    </row>
    <row r="1169" spans="16:19">
      <c r="P1169" s="19"/>
      <c r="Q1169" s="19"/>
      <c r="R1169" s="19"/>
      <c r="S1169" s="19"/>
    </row>
    <row r="1170" spans="16:19">
      <c r="P1170" s="19"/>
      <c r="Q1170" s="19"/>
      <c r="R1170" s="19"/>
      <c r="S1170" s="19"/>
    </row>
    <row r="1171" spans="16:19">
      <c r="P1171" s="19"/>
      <c r="Q1171" s="19"/>
      <c r="R1171" s="19"/>
      <c r="S1171" s="19"/>
    </row>
    <row r="1172" spans="16:19">
      <c r="P1172" s="19"/>
      <c r="Q1172" s="19"/>
      <c r="R1172" s="19"/>
      <c r="S1172" s="19"/>
    </row>
    <row r="1173" spans="16:19">
      <c r="P1173" s="19"/>
      <c r="Q1173" s="19"/>
      <c r="R1173" s="19"/>
      <c r="S1173" s="19"/>
    </row>
    <row r="1174" spans="16:19">
      <c r="P1174" s="19"/>
      <c r="Q1174" s="19"/>
      <c r="R1174" s="19"/>
      <c r="S1174" s="19"/>
    </row>
    <row r="1175" spans="16:19">
      <c r="P1175" s="19"/>
      <c r="Q1175" s="19"/>
      <c r="R1175" s="19"/>
      <c r="S1175" s="19"/>
    </row>
    <row r="1176" spans="16:19">
      <c r="P1176" s="19"/>
      <c r="Q1176" s="19"/>
      <c r="R1176" s="19"/>
      <c r="S1176" s="19"/>
    </row>
    <row r="1177" spans="16:19">
      <c r="P1177" s="19"/>
      <c r="Q1177" s="19"/>
      <c r="R1177" s="19"/>
      <c r="S1177" s="19"/>
    </row>
    <row r="1178" spans="16:19">
      <c r="P1178" s="19"/>
      <c r="Q1178" s="19"/>
      <c r="R1178" s="19"/>
      <c r="S1178" s="19"/>
    </row>
    <row r="1179" spans="16:19">
      <c r="P1179" s="19"/>
      <c r="Q1179" s="19"/>
      <c r="R1179" s="19"/>
      <c r="S1179" s="19"/>
    </row>
  </sheetData>
  <sheetProtection selectLockedCells="1"/>
  <mergeCells count="48">
    <mergeCell ref="Q5:S5"/>
    <mergeCell ref="B6:C6"/>
    <mergeCell ref="G5:I5"/>
    <mergeCell ref="B5:C5"/>
    <mergeCell ref="D5:E5"/>
    <mergeCell ref="L5:M5"/>
    <mergeCell ref="N5:O5"/>
    <mergeCell ref="D6:E6"/>
    <mergeCell ref="G6:I6"/>
    <mergeCell ref="L6:M6"/>
    <mergeCell ref="N6:O6"/>
    <mergeCell ref="Q3:S3"/>
    <mergeCell ref="A1:D1"/>
    <mergeCell ref="K1:N1"/>
    <mergeCell ref="A2:F2"/>
    <mergeCell ref="K2:P2"/>
    <mergeCell ref="G3:I3"/>
    <mergeCell ref="L15:S15"/>
    <mergeCell ref="L14:S14"/>
    <mergeCell ref="Q6:S6"/>
    <mergeCell ref="C27:I27"/>
    <mergeCell ref="W14:X14"/>
    <mergeCell ref="B7:I7"/>
    <mergeCell ref="L7:S7"/>
    <mergeCell ref="L9:S9"/>
    <mergeCell ref="E10:F10"/>
    <mergeCell ref="W10:W11"/>
    <mergeCell ref="L11:S11"/>
    <mergeCell ref="L12:S12"/>
    <mergeCell ref="L13:S13"/>
    <mergeCell ref="L16:S16"/>
    <mergeCell ref="L17:S17"/>
    <mergeCell ref="B28:I28"/>
    <mergeCell ref="B31:K31"/>
    <mergeCell ref="E18:F18"/>
    <mergeCell ref="L18:S18"/>
    <mergeCell ref="L19:S19"/>
    <mergeCell ref="L20:S20"/>
    <mergeCell ref="L21:S21"/>
    <mergeCell ref="A29:B29"/>
    <mergeCell ref="B30:H30"/>
    <mergeCell ref="L22:S22"/>
    <mergeCell ref="L23:S23"/>
    <mergeCell ref="B24:F24"/>
    <mergeCell ref="K24:K28"/>
    <mergeCell ref="L24:S28"/>
    <mergeCell ref="B25:H25"/>
    <mergeCell ref="B26:H26"/>
  </mergeCells>
  <conditionalFormatting sqref="E10:F10">
    <cfRule type="expression" dxfId="8" priority="18" stopIfTrue="1">
      <formula>($G$11+$G$13+$G$12+$G$14+$G$15+$G$16)&lt;=0</formula>
    </cfRule>
  </conditionalFormatting>
  <conditionalFormatting sqref="E18:F18">
    <cfRule type="expression" dxfId="7" priority="15" stopIfTrue="1">
      <formula>($G$11+$G$13+$G$12+$G$14+$G$15+$G$16)&lt;=0</formula>
    </cfRule>
  </conditionalFormatting>
  <conditionalFormatting sqref="G11:G13">
    <cfRule type="cellIs" dxfId="6" priority="8" stopIfTrue="1" operator="notEqual">
      <formula>10</formula>
    </cfRule>
  </conditionalFormatting>
  <conditionalFormatting sqref="G14:G17">
    <cfRule type="cellIs" dxfId="5" priority="5" stopIfTrue="1" operator="notEqual">
      <formula>5</formula>
    </cfRule>
  </conditionalFormatting>
  <conditionalFormatting sqref="G19">
    <cfRule type="cellIs" dxfId="4" priority="21" stopIfTrue="1" operator="notEqual">
      <formula>5</formula>
    </cfRule>
  </conditionalFormatting>
  <conditionalFormatting sqref="G20:G23">
    <cfRule type="cellIs" dxfId="3" priority="20" stopIfTrue="1" operator="notEqual">
      <formula>10</formula>
    </cfRule>
  </conditionalFormatting>
  <conditionalFormatting sqref="H11:H17 H19:H23 AD24">
    <cfRule type="cellIs" dxfId="2" priority="17" stopIfTrue="1" operator="notBetween">
      <formula>0</formula>
      <formula>1</formula>
    </cfRule>
  </conditionalFormatting>
  <conditionalFormatting sqref="I25:J26 J27">
    <cfRule type="cellIs" dxfId="1" priority="14" stopIfTrue="1" operator="greaterThanOrEqual">
      <formula>4.05</formula>
    </cfRule>
  </conditionalFormatting>
  <conditionalFormatting sqref="AC32">
    <cfRule type="cellIs" dxfId="0" priority="4" stopIfTrue="1" operator="greaterThanOrEqual">
      <formula>4.05</formula>
    </cfRule>
  </conditionalFormatting>
  <dataValidations count="2">
    <dataValidation type="list" allowBlank="1" showInputMessage="1" showErrorMessage="1" sqref="WVI983040 IW2 WLM983040 WBQ983040 VRU983040 VHY983040 UYC983040 UOG983040 UEK983040 TUO983040 TKS983040 TAW983040 SRA983040 SHE983040 RXI983040 RNM983040 RDQ983040 QTU983040 QJY983040 QAC983040 PQG983040 PGK983040 OWO983040 OMS983040 OCW983040 NTA983040 NJE983040 MZI983040 MPM983040 MFQ983040 LVU983040 LLY983040 LCC983040 KSG983040 KIK983040 JYO983040 JOS983040 JEW983040 IVA983040 ILE983040 IBI983040 HRM983040 HHQ983040 GXU983040 GNY983040 GEC983040 FUG983040 FKK983040 FAO983040 EQS983040 EGW983040 DXA983040 DNE983040 DDI983040 CTM983040 CJQ983040 BZU983040 BPY983040 BGC983040 AWG983040 AMK983040 ACO983040 SS983040 IW983040 A983040 WVI917504 WLM917504 WBQ917504 VRU917504 VHY917504 UYC917504 UOG917504 UEK917504 TUO917504 TKS917504 TAW917504 SRA917504 SHE917504 RXI917504 RNM917504 RDQ917504 QTU917504 QJY917504 QAC917504 PQG917504 PGK917504 OWO917504 OMS917504 OCW917504 NTA917504 NJE917504 MZI917504 MPM917504 MFQ917504 LVU917504 LLY917504 LCC917504 KSG917504 KIK917504 JYO917504 JOS917504 JEW917504 IVA917504 ILE917504 IBI917504 HRM917504 HHQ917504 GXU917504 GNY917504 GEC917504 FUG917504 FKK917504 FAO917504 EQS917504 EGW917504 DXA917504 DNE917504 DDI917504 CTM917504 CJQ917504 BZU917504 BPY917504 BGC917504 AWG917504 AMK917504 ACO917504 SS917504 IW917504 A917504 WVI851968 WLM851968 WBQ851968 VRU851968 VHY851968 UYC851968 UOG851968 UEK851968 TUO851968 TKS851968 TAW851968 SRA851968 SHE851968 RXI851968 RNM851968 RDQ851968 QTU851968 QJY851968 QAC851968 PQG851968 PGK851968 OWO851968 OMS851968 OCW851968 NTA851968 NJE851968 MZI851968 MPM851968 MFQ851968 LVU851968 LLY851968 LCC851968 KSG851968 KIK851968 JYO851968 JOS851968 JEW851968 IVA851968 ILE851968 IBI851968 HRM851968 HHQ851968 GXU851968 GNY851968 GEC851968 FUG851968 FKK851968 FAO851968 EQS851968 EGW851968 DXA851968 DNE851968 DDI851968 CTM851968 CJQ851968 BZU851968 BPY851968 BGC851968 AWG851968 AMK851968 ACO851968 SS851968 IW851968 A851968 WVI786432 WLM786432 WBQ786432 VRU786432 VHY786432 UYC786432 UOG786432 UEK786432 TUO786432 TKS786432 TAW786432 SRA786432 SHE786432 RXI786432 RNM786432 RDQ786432 QTU786432 QJY786432 QAC786432 PQG786432 PGK786432 OWO786432 OMS786432 OCW786432 NTA786432 NJE786432 MZI786432 MPM786432 MFQ786432 LVU786432 LLY786432 LCC786432 KSG786432 KIK786432 JYO786432 JOS786432 JEW786432 IVA786432 ILE786432 IBI786432 HRM786432 HHQ786432 GXU786432 GNY786432 GEC786432 FUG786432 FKK786432 FAO786432 EQS786432 EGW786432 DXA786432 DNE786432 DDI786432 CTM786432 CJQ786432 BZU786432 BPY786432 BGC786432 AWG786432 AMK786432 ACO786432 SS786432 IW786432 A786432 WVI720896 WLM720896 WBQ720896 VRU720896 VHY720896 UYC720896 UOG720896 UEK720896 TUO720896 TKS720896 TAW720896 SRA720896 SHE720896 RXI720896 RNM720896 RDQ720896 QTU720896 QJY720896 QAC720896 PQG720896 PGK720896 OWO720896 OMS720896 OCW720896 NTA720896 NJE720896 MZI720896 MPM720896 MFQ720896 LVU720896 LLY720896 LCC720896 KSG720896 KIK720896 JYO720896 JOS720896 JEW720896 IVA720896 ILE720896 IBI720896 HRM720896 HHQ720896 GXU720896 GNY720896 GEC720896 FUG720896 FKK720896 FAO720896 EQS720896 EGW720896 DXA720896 DNE720896 DDI720896 CTM720896 CJQ720896 BZU720896 BPY720896 BGC720896 AWG720896 AMK720896 ACO720896 SS720896 IW720896 A720896 WVI655360 WLM655360 WBQ655360 VRU655360 VHY655360 UYC655360 UOG655360 UEK655360 TUO655360 TKS655360 TAW655360 SRA655360 SHE655360 RXI655360 RNM655360 RDQ655360 QTU655360 QJY655360 QAC655360 PQG655360 PGK655360 OWO655360 OMS655360 OCW655360 NTA655360 NJE655360 MZI655360 MPM655360 MFQ655360 LVU655360 LLY655360 LCC655360 KSG655360 KIK655360 JYO655360 JOS655360 JEW655360 IVA655360 ILE655360 IBI655360 HRM655360 HHQ655360 GXU655360 GNY655360 GEC655360 FUG655360 FKK655360 FAO655360 EQS655360 EGW655360 DXA655360 DNE655360 DDI655360 CTM655360 CJQ655360 BZU655360 BPY655360 BGC655360 AWG655360 AMK655360 ACO655360 SS655360 IW655360 A655360 WVI589824 WLM589824 WBQ589824 VRU589824 VHY589824 UYC589824 UOG589824 UEK589824 TUO589824 TKS589824 TAW589824 SRA589824 SHE589824 RXI589824 RNM589824 RDQ589824 QTU589824 QJY589824 QAC589824 PQG589824 PGK589824 OWO589824 OMS589824 OCW589824 NTA589824 NJE589824 MZI589824 MPM589824 MFQ589824 LVU589824 LLY589824 LCC589824 KSG589824 KIK589824 JYO589824 JOS589824 JEW589824 IVA589824 ILE589824 IBI589824 HRM589824 HHQ589824 GXU589824 GNY589824 GEC589824 FUG589824 FKK589824 FAO589824 EQS589824 EGW589824 DXA589824 DNE589824 DDI589824 CTM589824 CJQ589824 BZU589824 BPY589824 BGC589824 AWG589824 AMK589824 ACO589824 SS589824 IW589824 A589824 WVI524288 WLM524288 WBQ524288 VRU524288 VHY524288 UYC524288 UOG524288 UEK524288 TUO524288 TKS524288 TAW524288 SRA524288 SHE524288 RXI524288 RNM524288 RDQ524288 QTU524288 QJY524288 QAC524288 PQG524288 PGK524288 OWO524288 OMS524288 OCW524288 NTA524288 NJE524288 MZI524288 MPM524288 MFQ524288 LVU524288 LLY524288 LCC524288 KSG524288 KIK524288 JYO524288 JOS524288 JEW524288 IVA524288 ILE524288 IBI524288 HRM524288 HHQ524288 GXU524288 GNY524288 GEC524288 FUG524288 FKK524288 FAO524288 EQS524288 EGW524288 DXA524288 DNE524288 DDI524288 CTM524288 CJQ524288 BZU524288 BPY524288 BGC524288 AWG524288 AMK524288 ACO524288 SS524288 IW524288 A524288 WVI458752 WLM458752 WBQ458752 VRU458752 VHY458752 UYC458752 UOG458752 UEK458752 TUO458752 TKS458752 TAW458752 SRA458752 SHE458752 RXI458752 RNM458752 RDQ458752 QTU458752 QJY458752 QAC458752 PQG458752 PGK458752 OWO458752 OMS458752 OCW458752 NTA458752 NJE458752 MZI458752 MPM458752 MFQ458752 LVU458752 LLY458752 LCC458752 KSG458752 KIK458752 JYO458752 JOS458752 JEW458752 IVA458752 ILE458752 IBI458752 HRM458752 HHQ458752 GXU458752 GNY458752 GEC458752 FUG458752 FKK458752 FAO458752 EQS458752 EGW458752 DXA458752 DNE458752 DDI458752 CTM458752 CJQ458752 BZU458752 BPY458752 BGC458752 AWG458752 AMK458752 ACO458752 SS458752 IW458752 A458752 WVI393216 WLM393216 WBQ393216 VRU393216 VHY393216 UYC393216 UOG393216 UEK393216 TUO393216 TKS393216 TAW393216 SRA393216 SHE393216 RXI393216 RNM393216 RDQ393216 QTU393216 QJY393216 QAC393216 PQG393216 PGK393216 OWO393216 OMS393216 OCW393216 NTA393216 NJE393216 MZI393216 MPM393216 MFQ393216 LVU393216 LLY393216 LCC393216 KSG393216 KIK393216 JYO393216 JOS393216 JEW393216 IVA393216 ILE393216 IBI393216 HRM393216 HHQ393216 GXU393216 GNY393216 GEC393216 FUG393216 FKK393216 FAO393216 EQS393216 EGW393216 DXA393216 DNE393216 DDI393216 CTM393216 CJQ393216 BZU393216 BPY393216 BGC393216 AWG393216 AMK393216 ACO393216 SS393216 IW393216 A393216 WVI327680 WLM327680 WBQ327680 VRU327680 VHY327680 UYC327680 UOG327680 UEK327680 TUO327680 TKS327680 TAW327680 SRA327680 SHE327680 RXI327680 RNM327680 RDQ327680 QTU327680 QJY327680 QAC327680 PQG327680 PGK327680 OWO327680 OMS327680 OCW327680 NTA327680 NJE327680 MZI327680 MPM327680 MFQ327680 LVU327680 LLY327680 LCC327680 KSG327680 KIK327680 JYO327680 JOS327680 JEW327680 IVA327680 ILE327680 IBI327680 HRM327680 HHQ327680 GXU327680 GNY327680 GEC327680 FUG327680 FKK327680 FAO327680 EQS327680 EGW327680 DXA327680 DNE327680 DDI327680 CTM327680 CJQ327680 BZU327680 BPY327680 BGC327680 AWG327680 AMK327680 ACO327680 SS327680 IW327680 A327680 WVI262144 WLM262144 WBQ262144 VRU262144 VHY262144 UYC262144 UOG262144 UEK262144 TUO262144 TKS262144 TAW262144 SRA262144 SHE262144 RXI262144 RNM262144 RDQ262144 QTU262144 QJY262144 QAC262144 PQG262144 PGK262144 OWO262144 OMS262144 OCW262144 NTA262144 NJE262144 MZI262144 MPM262144 MFQ262144 LVU262144 LLY262144 LCC262144 KSG262144 KIK262144 JYO262144 JOS262144 JEW262144 IVA262144 ILE262144 IBI262144 HRM262144 HHQ262144 GXU262144 GNY262144 GEC262144 FUG262144 FKK262144 FAO262144 EQS262144 EGW262144 DXA262144 DNE262144 DDI262144 CTM262144 CJQ262144 BZU262144 BPY262144 BGC262144 AWG262144 AMK262144 ACO262144 SS262144 IW262144 A262144 WVI196608 WLM196608 WBQ196608 VRU196608 VHY196608 UYC196608 UOG196608 UEK196608 TUO196608 TKS196608 TAW196608 SRA196608 SHE196608 RXI196608 RNM196608 RDQ196608 QTU196608 QJY196608 QAC196608 PQG196608 PGK196608 OWO196608 OMS196608 OCW196608 NTA196608 NJE196608 MZI196608 MPM196608 MFQ196608 LVU196608 LLY196608 LCC196608 KSG196608 KIK196608 JYO196608 JOS196608 JEW196608 IVA196608 ILE196608 IBI196608 HRM196608 HHQ196608 GXU196608 GNY196608 GEC196608 FUG196608 FKK196608 FAO196608 EQS196608 EGW196608 DXA196608 DNE196608 DDI196608 CTM196608 CJQ196608 BZU196608 BPY196608 BGC196608 AWG196608 AMK196608 ACO196608 SS196608 IW196608 A196608 WVI131072 WLM131072 WBQ131072 VRU131072 VHY131072 UYC131072 UOG131072 UEK131072 TUO131072 TKS131072 TAW131072 SRA131072 SHE131072 RXI131072 RNM131072 RDQ131072 QTU131072 QJY131072 QAC131072 PQG131072 PGK131072 OWO131072 OMS131072 OCW131072 NTA131072 NJE131072 MZI131072 MPM131072 MFQ131072 LVU131072 LLY131072 LCC131072 KSG131072 KIK131072 JYO131072 JOS131072 JEW131072 IVA131072 ILE131072 IBI131072 HRM131072 HHQ131072 GXU131072 GNY131072 GEC131072 FUG131072 FKK131072 FAO131072 EQS131072 EGW131072 DXA131072 DNE131072 DDI131072 CTM131072 CJQ131072 BZU131072 BPY131072 BGC131072 AWG131072 AMK131072 ACO131072 SS131072 IW131072 A131072 WVI65536 WLM65536 WBQ65536 VRU65536 VHY65536 UYC65536 UOG65536 UEK65536 TUO65536 TKS65536 TAW65536 SRA65536 SHE65536 RXI65536 RNM65536 RDQ65536 QTU65536 QJY65536 QAC65536 PQG65536 PGK65536 OWO65536 OMS65536 OCW65536 NTA65536 NJE65536 MZI65536 MPM65536 MFQ65536 LVU65536 LLY65536 LCC65536 KSG65536 KIK65536 JYO65536 JOS65536 JEW65536 IVA65536 ILE65536 IBI65536 HRM65536 HHQ65536 GXU65536 GNY65536 GEC65536 FUG65536 FKK65536 FAO65536 EQS65536 EGW65536 DXA65536 DNE65536 DDI65536 CTM65536 CJQ65536 BZU65536 BPY65536 BGC65536 AWG65536 AMK65536 ACO65536 SS65536 IW65536 A65536 WVI2 WLM2 WBQ2 VRU2 VHY2 UYC2 UOG2 UEK2 TUO2 TKS2 TAW2 SRA2 SHE2 RXI2 RNM2 RDQ2 QTU2 QJY2 QAC2 PQG2 PGK2 OWO2 OMS2 OCW2 NTA2 NJE2 MZI2 MPM2 MFQ2 LVU2 LLY2 LCC2 KSG2 KIK2 JYO2 JOS2 JEW2 IVA2 ILE2 IBI2 HRM2 HHQ2 GXU2 GNY2 GEC2 FUG2 FKK2 FAO2 EQS2 EGW2 DXA2 DNE2 DDI2 CTM2 CJQ2 BZU2 BPY2 BGC2 AWG2 AMK2 ACO2 SS2" xr:uid="{00000000-0002-0000-0100-000000000000}">
      <formula1>$AB$11:$AB$17</formula1>
    </dataValidation>
    <dataValidation type="list" allowBlank="1" showInputMessage="1" showErrorMessage="1" sqref="A2:F2" xr:uid="{00000000-0002-0000-0100-000001000000}">
      <formula1>$AB$11:$AB$25</formula1>
    </dataValidation>
  </dataValidations>
  <printOptions horizontalCentered="1"/>
  <pageMargins left="0.35433070866141736" right="0.11811023622047245" top="0.39370078740157483" bottom="0.19685039370078741" header="0.31496062992125984" footer="0.11811023622047245"/>
  <pageSetup paperSize="9" scale="50" fitToWidth="2" orientation="portrait" r:id="rId1"/>
  <headerFooter alignWithMargins="0"/>
  <colBreaks count="2" manualBreakCount="2">
    <brk id="9" max="29" man="1"/>
    <brk id="19" max="29" man="1"/>
  </colBreaks>
  <drawing r:id="rId2"/>
  <legacyDrawing r:id="rId3"/>
  <oleObjects>
    <mc:AlternateContent xmlns:mc="http://schemas.openxmlformats.org/markup-compatibility/2006">
      <mc:Choice Requires="x14">
        <oleObject progId="MSDraw.1.01" shapeId="2049" r:id="rId4">
          <objectPr defaultSize="0" autoPict="0" r:id="rId5">
            <anchor moveWithCells="1" sizeWithCells="1">
              <from>
                <xdr:col>0</xdr:col>
                <xdr:colOff>0</xdr:colOff>
                <xdr:row>0</xdr:row>
                <xdr:rowOff>0</xdr:rowOff>
              </from>
              <to>
                <xdr:col>1</xdr:col>
                <xdr:colOff>323850</xdr:colOff>
                <xdr:row>0</xdr:row>
                <xdr:rowOff>0</xdr:rowOff>
              </to>
            </anchor>
          </objectPr>
        </oleObject>
      </mc:Choice>
      <mc:Fallback>
        <oleObject progId="MSDraw.1.01" shapeId="2049" r:id="rId4"/>
      </mc:Fallback>
    </mc:AlternateContent>
    <mc:AlternateContent xmlns:mc="http://schemas.openxmlformats.org/markup-compatibility/2006">
      <mc:Choice Requires="x14">
        <oleObject progId="MSDraw.1.01" shapeId="2050" r:id="rId6">
          <objectPr defaultSize="0" autoPict="0" r:id="rId5">
            <anchor moveWithCells="1" sizeWithCells="1">
              <from>
                <xdr:col>1</xdr:col>
                <xdr:colOff>19050</xdr:colOff>
                <xdr:row>37</xdr:row>
                <xdr:rowOff>95250</xdr:rowOff>
              </from>
              <to>
                <xdr:col>1</xdr:col>
                <xdr:colOff>19050</xdr:colOff>
                <xdr:row>37</xdr:row>
                <xdr:rowOff>95250</xdr:rowOff>
              </to>
            </anchor>
          </objectPr>
        </oleObject>
      </mc:Choice>
      <mc:Fallback>
        <oleObject progId="MSDraw.1.01" shapeId="2050" r:id="rId6"/>
      </mc:Fallback>
    </mc:AlternateContent>
    <mc:AlternateContent xmlns:mc="http://schemas.openxmlformats.org/markup-compatibility/2006">
      <mc:Choice Requires="x14">
        <oleObject progId="MSDraw.1.01" shapeId="2051" r:id="rId7">
          <objectPr defaultSize="0" autoPict="0" r:id="rId5">
            <anchor moveWithCells="1" sizeWithCells="1">
              <from>
                <xdr:col>1</xdr:col>
                <xdr:colOff>19050</xdr:colOff>
                <xdr:row>37</xdr:row>
                <xdr:rowOff>95250</xdr:rowOff>
              </from>
              <to>
                <xdr:col>1</xdr:col>
                <xdr:colOff>19050</xdr:colOff>
                <xdr:row>37</xdr:row>
                <xdr:rowOff>95250</xdr:rowOff>
              </to>
            </anchor>
          </objectPr>
        </oleObject>
      </mc:Choice>
      <mc:Fallback>
        <oleObject progId="MSDraw.1.01" shapeId="2051" r:id="rId7"/>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C2BEE-DF50-4B0B-B8A8-188750E025A9}">
  <sheetPr>
    <tabColor indexed="17"/>
  </sheetPr>
  <dimension ref="B1:E39"/>
  <sheetViews>
    <sheetView showGridLines="0" topLeftCell="A15" zoomScale="70" zoomScaleNormal="70" zoomScaleSheetLayoutView="32" zoomScalePageLayoutView="40" workbookViewId="0">
      <selection activeCell="I13" sqref="I13"/>
    </sheetView>
  </sheetViews>
  <sheetFormatPr baseColWidth="10" defaultRowHeight="12.75"/>
  <cols>
    <col min="1" max="1" width="2.375" style="71" customWidth="1"/>
    <col min="2" max="2" width="2.875" style="71" customWidth="1"/>
    <col min="3" max="3" width="2.25" style="71" customWidth="1"/>
    <col min="4" max="4" width="75.625" style="71" customWidth="1"/>
    <col min="5" max="5" width="72.75" style="71" customWidth="1"/>
    <col min="6" max="6" width="10.875" style="71" customWidth="1"/>
    <col min="7" max="204" width="11" style="71"/>
    <col min="205" max="205" width="23.25" style="71" customWidth="1"/>
    <col min="206" max="210" width="22.625" style="71" customWidth="1"/>
    <col min="211" max="213" width="11.875" style="71" customWidth="1"/>
    <col min="214" max="214" width="2.375" style="71" customWidth="1"/>
    <col min="215" max="215" width="23.25" style="71" customWidth="1"/>
    <col min="216" max="220" width="22.625" style="71" customWidth="1"/>
    <col min="221" max="223" width="11.875" style="71" customWidth="1"/>
    <col min="224" max="224" width="2.375" style="71" customWidth="1"/>
    <col min="225" max="225" width="2.875" style="71" customWidth="1"/>
    <col min="226" max="226" width="2.25" style="71" customWidth="1"/>
    <col min="227" max="227" width="75.625" style="71" customWidth="1"/>
    <col min="228" max="228" width="72.75" style="71" customWidth="1"/>
    <col min="229" max="230" width="10.875" style="71" customWidth="1"/>
    <col min="231" max="239" width="0" style="71" hidden="1" customWidth="1"/>
    <col min="240" max="460" width="11" style="71"/>
    <col min="461" max="461" width="23.25" style="71" customWidth="1"/>
    <col min="462" max="466" width="22.625" style="71" customWidth="1"/>
    <col min="467" max="469" width="11.875" style="71" customWidth="1"/>
    <col min="470" max="470" width="2.375" style="71" customWidth="1"/>
    <col min="471" max="471" width="23.25" style="71" customWidth="1"/>
    <col min="472" max="476" width="22.625" style="71" customWidth="1"/>
    <col min="477" max="479" width="11.875" style="71" customWidth="1"/>
    <col min="480" max="480" width="2.375" style="71" customWidth="1"/>
    <col min="481" max="481" width="2.875" style="71" customWidth="1"/>
    <col min="482" max="482" width="2.25" style="71" customWidth="1"/>
    <col min="483" max="483" width="75.625" style="71" customWidth="1"/>
    <col min="484" max="484" width="72.75" style="71" customWidth="1"/>
    <col min="485" max="486" width="10.875" style="71" customWidth="1"/>
    <col min="487" max="495" width="0" style="71" hidden="1" customWidth="1"/>
    <col min="496" max="716" width="11" style="71"/>
    <col min="717" max="717" width="23.25" style="71" customWidth="1"/>
    <col min="718" max="722" width="22.625" style="71" customWidth="1"/>
    <col min="723" max="725" width="11.875" style="71" customWidth="1"/>
    <col min="726" max="726" width="2.375" style="71" customWidth="1"/>
    <col min="727" max="727" width="23.25" style="71" customWidth="1"/>
    <col min="728" max="732" width="22.625" style="71" customWidth="1"/>
    <col min="733" max="735" width="11.875" style="71" customWidth="1"/>
    <col min="736" max="736" width="2.375" style="71" customWidth="1"/>
    <col min="737" max="737" width="2.875" style="71" customWidth="1"/>
    <col min="738" max="738" width="2.25" style="71" customWidth="1"/>
    <col min="739" max="739" width="75.625" style="71" customWidth="1"/>
    <col min="740" max="740" width="72.75" style="71" customWidth="1"/>
    <col min="741" max="742" width="10.875" style="71" customWidth="1"/>
    <col min="743" max="751" width="0" style="71" hidden="1" customWidth="1"/>
    <col min="752" max="972" width="11" style="71"/>
    <col min="973" max="973" width="23.25" style="71" customWidth="1"/>
    <col min="974" max="978" width="22.625" style="71" customWidth="1"/>
    <col min="979" max="981" width="11.875" style="71" customWidth="1"/>
    <col min="982" max="982" width="2.375" style="71" customWidth="1"/>
    <col min="983" max="983" width="23.25" style="71" customWidth="1"/>
    <col min="984" max="988" width="22.625" style="71" customWidth="1"/>
    <col min="989" max="991" width="11.875" style="71" customWidth="1"/>
    <col min="992" max="992" width="2.375" style="71" customWidth="1"/>
    <col min="993" max="993" width="2.875" style="71" customWidth="1"/>
    <col min="994" max="994" width="2.25" style="71" customWidth="1"/>
    <col min="995" max="995" width="75.625" style="71" customWidth="1"/>
    <col min="996" max="996" width="72.75" style="71" customWidth="1"/>
    <col min="997" max="998" width="10.875" style="71" customWidth="1"/>
    <col min="999" max="1007" width="0" style="71" hidden="1" customWidth="1"/>
    <col min="1008" max="1228" width="11" style="71"/>
    <col min="1229" max="1229" width="23.25" style="71" customWidth="1"/>
    <col min="1230" max="1234" width="22.625" style="71" customWidth="1"/>
    <col min="1235" max="1237" width="11.875" style="71" customWidth="1"/>
    <col min="1238" max="1238" width="2.375" style="71" customWidth="1"/>
    <col min="1239" max="1239" width="23.25" style="71" customWidth="1"/>
    <col min="1240" max="1244" width="22.625" style="71" customWidth="1"/>
    <col min="1245" max="1247" width="11.875" style="71" customWidth="1"/>
    <col min="1248" max="1248" width="2.375" style="71" customWidth="1"/>
    <col min="1249" max="1249" width="2.875" style="71" customWidth="1"/>
    <col min="1250" max="1250" width="2.25" style="71" customWidth="1"/>
    <col min="1251" max="1251" width="75.625" style="71" customWidth="1"/>
    <col min="1252" max="1252" width="72.75" style="71" customWidth="1"/>
    <col min="1253" max="1254" width="10.875" style="71" customWidth="1"/>
    <col min="1255" max="1263" width="0" style="71" hidden="1" customWidth="1"/>
    <col min="1264" max="1484" width="11" style="71"/>
    <col min="1485" max="1485" width="23.25" style="71" customWidth="1"/>
    <col min="1486" max="1490" width="22.625" style="71" customWidth="1"/>
    <col min="1491" max="1493" width="11.875" style="71" customWidth="1"/>
    <col min="1494" max="1494" width="2.375" style="71" customWidth="1"/>
    <col min="1495" max="1495" width="23.25" style="71" customWidth="1"/>
    <col min="1496" max="1500" width="22.625" style="71" customWidth="1"/>
    <col min="1501" max="1503" width="11.875" style="71" customWidth="1"/>
    <col min="1504" max="1504" width="2.375" style="71" customWidth="1"/>
    <col min="1505" max="1505" width="2.875" style="71" customWidth="1"/>
    <col min="1506" max="1506" width="2.25" style="71" customWidth="1"/>
    <col min="1507" max="1507" width="75.625" style="71" customWidth="1"/>
    <col min="1508" max="1508" width="72.75" style="71" customWidth="1"/>
    <col min="1509" max="1510" width="10.875" style="71" customWidth="1"/>
    <col min="1511" max="1519" width="0" style="71" hidden="1" customWidth="1"/>
    <col min="1520" max="1740" width="11" style="71"/>
    <col min="1741" max="1741" width="23.25" style="71" customWidth="1"/>
    <col min="1742" max="1746" width="22.625" style="71" customWidth="1"/>
    <col min="1747" max="1749" width="11.875" style="71" customWidth="1"/>
    <col min="1750" max="1750" width="2.375" style="71" customWidth="1"/>
    <col min="1751" max="1751" width="23.25" style="71" customWidth="1"/>
    <col min="1752" max="1756" width="22.625" style="71" customWidth="1"/>
    <col min="1757" max="1759" width="11.875" style="71" customWidth="1"/>
    <col min="1760" max="1760" width="2.375" style="71" customWidth="1"/>
    <col min="1761" max="1761" width="2.875" style="71" customWidth="1"/>
    <col min="1762" max="1762" width="2.25" style="71" customWidth="1"/>
    <col min="1763" max="1763" width="75.625" style="71" customWidth="1"/>
    <col min="1764" max="1764" width="72.75" style="71" customWidth="1"/>
    <col min="1765" max="1766" width="10.875" style="71" customWidth="1"/>
    <col min="1767" max="1775" width="0" style="71" hidden="1" customWidth="1"/>
    <col min="1776" max="1996" width="11" style="71"/>
    <col min="1997" max="1997" width="23.25" style="71" customWidth="1"/>
    <col min="1998" max="2002" width="22.625" style="71" customWidth="1"/>
    <col min="2003" max="2005" width="11.875" style="71" customWidth="1"/>
    <col min="2006" max="2006" width="2.375" style="71" customWidth="1"/>
    <col min="2007" max="2007" width="23.25" style="71" customWidth="1"/>
    <col min="2008" max="2012" width="22.625" style="71" customWidth="1"/>
    <col min="2013" max="2015" width="11.875" style="71" customWidth="1"/>
    <col min="2016" max="2016" width="2.375" style="71" customWidth="1"/>
    <col min="2017" max="2017" width="2.875" style="71" customWidth="1"/>
    <col min="2018" max="2018" width="2.25" style="71" customWidth="1"/>
    <col min="2019" max="2019" width="75.625" style="71" customWidth="1"/>
    <col min="2020" max="2020" width="72.75" style="71" customWidth="1"/>
    <col min="2021" max="2022" width="10.875" style="71" customWidth="1"/>
    <col min="2023" max="2031" width="0" style="71" hidden="1" customWidth="1"/>
    <col min="2032" max="2252" width="11" style="71"/>
    <col min="2253" max="2253" width="23.25" style="71" customWidth="1"/>
    <col min="2254" max="2258" width="22.625" style="71" customWidth="1"/>
    <col min="2259" max="2261" width="11.875" style="71" customWidth="1"/>
    <col min="2262" max="2262" width="2.375" style="71" customWidth="1"/>
    <col min="2263" max="2263" width="23.25" style="71" customWidth="1"/>
    <col min="2264" max="2268" width="22.625" style="71" customWidth="1"/>
    <col min="2269" max="2271" width="11.875" style="71" customWidth="1"/>
    <col min="2272" max="2272" width="2.375" style="71" customWidth="1"/>
    <col min="2273" max="2273" width="2.875" style="71" customWidth="1"/>
    <col min="2274" max="2274" width="2.25" style="71" customWidth="1"/>
    <col min="2275" max="2275" width="75.625" style="71" customWidth="1"/>
    <col min="2276" max="2276" width="72.75" style="71" customWidth="1"/>
    <col min="2277" max="2278" width="10.875" style="71" customWidth="1"/>
    <col min="2279" max="2287" width="0" style="71" hidden="1" customWidth="1"/>
    <col min="2288" max="2508" width="11" style="71"/>
    <col min="2509" max="2509" width="23.25" style="71" customWidth="1"/>
    <col min="2510" max="2514" width="22.625" style="71" customWidth="1"/>
    <col min="2515" max="2517" width="11.875" style="71" customWidth="1"/>
    <col min="2518" max="2518" width="2.375" style="71" customWidth="1"/>
    <col min="2519" max="2519" width="23.25" style="71" customWidth="1"/>
    <col min="2520" max="2524" width="22.625" style="71" customWidth="1"/>
    <col min="2525" max="2527" width="11.875" style="71" customWidth="1"/>
    <col min="2528" max="2528" width="2.375" style="71" customWidth="1"/>
    <col min="2529" max="2529" width="2.875" style="71" customWidth="1"/>
    <col min="2530" max="2530" width="2.25" style="71" customWidth="1"/>
    <col min="2531" max="2531" width="75.625" style="71" customWidth="1"/>
    <col min="2532" max="2532" width="72.75" style="71" customWidth="1"/>
    <col min="2533" max="2534" width="10.875" style="71" customWidth="1"/>
    <col min="2535" max="2543" width="0" style="71" hidden="1" customWidth="1"/>
    <col min="2544" max="2764" width="11" style="71"/>
    <col min="2765" max="2765" width="23.25" style="71" customWidth="1"/>
    <col min="2766" max="2770" width="22.625" style="71" customWidth="1"/>
    <col min="2771" max="2773" width="11.875" style="71" customWidth="1"/>
    <col min="2774" max="2774" width="2.375" style="71" customWidth="1"/>
    <col min="2775" max="2775" width="23.25" style="71" customWidth="1"/>
    <col min="2776" max="2780" width="22.625" style="71" customWidth="1"/>
    <col min="2781" max="2783" width="11.875" style="71" customWidth="1"/>
    <col min="2784" max="2784" width="2.375" style="71" customWidth="1"/>
    <col min="2785" max="2785" width="2.875" style="71" customWidth="1"/>
    <col min="2786" max="2786" width="2.25" style="71" customWidth="1"/>
    <col min="2787" max="2787" width="75.625" style="71" customWidth="1"/>
    <col min="2788" max="2788" width="72.75" style="71" customWidth="1"/>
    <col min="2789" max="2790" width="10.875" style="71" customWidth="1"/>
    <col min="2791" max="2799" width="0" style="71" hidden="1" customWidth="1"/>
    <col min="2800" max="3020" width="11" style="71"/>
    <col min="3021" max="3021" width="23.25" style="71" customWidth="1"/>
    <col min="3022" max="3026" width="22.625" style="71" customWidth="1"/>
    <col min="3027" max="3029" width="11.875" style="71" customWidth="1"/>
    <col min="3030" max="3030" width="2.375" style="71" customWidth="1"/>
    <col min="3031" max="3031" width="23.25" style="71" customWidth="1"/>
    <col min="3032" max="3036" width="22.625" style="71" customWidth="1"/>
    <col min="3037" max="3039" width="11.875" style="71" customWidth="1"/>
    <col min="3040" max="3040" width="2.375" style="71" customWidth="1"/>
    <col min="3041" max="3041" width="2.875" style="71" customWidth="1"/>
    <col min="3042" max="3042" width="2.25" style="71" customWidth="1"/>
    <col min="3043" max="3043" width="75.625" style="71" customWidth="1"/>
    <col min="3044" max="3044" width="72.75" style="71" customWidth="1"/>
    <col min="3045" max="3046" width="10.875" style="71" customWidth="1"/>
    <col min="3047" max="3055" width="0" style="71" hidden="1" customWidth="1"/>
    <col min="3056" max="3276" width="11" style="71"/>
    <col min="3277" max="3277" width="23.25" style="71" customWidth="1"/>
    <col min="3278" max="3282" width="22.625" style="71" customWidth="1"/>
    <col min="3283" max="3285" width="11.875" style="71" customWidth="1"/>
    <col min="3286" max="3286" width="2.375" style="71" customWidth="1"/>
    <col min="3287" max="3287" width="23.25" style="71" customWidth="1"/>
    <col min="3288" max="3292" width="22.625" style="71" customWidth="1"/>
    <col min="3293" max="3295" width="11.875" style="71" customWidth="1"/>
    <col min="3296" max="3296" width="2.375" style="71" customWidth="1"/>
    <col min="3297" max="3297" width="2.875" style="71" customWidth="1"/>
    <col min="3298" max="3298" width="2.25" style="71" customWidth="1"/>
    <col min="3299" max="3299" width="75.625" style="71" customWidth="1"/>
    <col min="3300" max="3300" width="72.75" style="71" customWidth="1"/>
    <col min="3301" max="3302" width="10.875" style="71" customWidth="1"/>
    <col min="3303" max="3311" width="0" style="71" hidden="1" customWidth="1"/>
    <col min="3312" max="3532" width="11" style="71"/>
    <col min="3533" max="3533" width="23.25" style="71" customWidth="1"/>
    <col min="3534" max="3538" width="22.625" style="71" customWidth="1"/>
    <col min="3539" max="3541" width="11.875" style="71" customWidth="1"/>
    <col min="3542" max="3542" width="2.375" style="71" customWidth="1"/>
    <col min="3543" max="3543" width="23.25" style="71" customWidth="1"/>
    <col min="3544" max="3548" width="22.625" style="71" customWidth="1"/>
    <col min="3549" max="3551" width="11.875" style="71" customWidth="1"/>
    <col min="3552" max="3552" width="2.375" style="71" customWidth="1"/>
    <col min="3553" max="3553" width="2.875" style="71" customWidth="1"/>
    <col min="3554" max="3554" width="2.25" style="71" customWidth="1"/>
    <col min="3555" max="3555" width="75.625" style="71" customWidth="1"/>
    <col min="3556" max="3556" width="72.75" style="71" customWidth="1"/>
    <col min="3557" max="3558" width="10.875" style="71" customWidth="1"/>
    <col min="3559" max="3567" width="0" style="71" hidden="1" customWidth="1"/>
    <col min="3568" max="3788" width="11" style="71"/>
    <col min="3789" max="3789" width="23.25" style="71" customWidth="1"/>
    <col min="3790" max="3794" width="22.625" style="71" customWidth="1"/>
    <col min="3795" max="3797" width="11.875" style="71" customWidth="1"/>
    <col min="3798" max="3798" width="2.375" style="71" customWidth="1"/>
    <col min="3799" max="3799" width="23.25" style="71" customWidth="1"/>
    <col min="3800" max="3804" width="22.625" style="71" customWidth="1"/>
    <col min="3805" max="3807" width="11.875" style="71" customWidth="1"/>
    <col min="3808" max="3808" width="2.375" style="71" customWidth="1"/>
    <col min="3809" max="3809" width="2.875" style="71" customWidth="1"/>
    <col min="3810" max="3810" width="2.25" style="71" customWidth="1"/>
    <col min="3811" max="3811" width="75.625" style="71" customWidth="1"/>
    <col min="3812" max="3812" width="72.75" style="71" customWidth="1"/>
    <col min="3813" max="3814" width="10.875" style="71" customWidth="1"/>
    <col min="3815" max="3823" width="0" style="71" hidden="1" customWidth="1"/>
    <col min="3824" max="4044" width="11" style="71"/>
    <col min="4045" max="4045" width="23.25" style="71" customWidth="1"/>
    <col min="4046" max="4050" width="22.625" style="71" customWidth="1"/>
    <col min="4051" max="4053" width="11.875" style="71" customWidth="1"/>
    <col min="4054" max="4054" width="2.375" style="71" customWidth="1"/>
    <col min="4055" max="4055" width="23.25" style="71" customWidth="1"/>
    <col min="4056" max="4060" width="22.625" style="71" customWidth="1"/>
    <col min="4061" max="4063" width="11.875" style="71" customWidth="1"/>
    <col min="4064" max="4064" width="2.375" style="71" customWidth="1"/>
    <col min="4065" max="4065" width="2.875" style="71" customWidth="1"/>
    <col min="4066" max="4066" width="2.25" style="71" customWidth="1"/>
    <col min="4067" max="4067" width="75.625" style="71" customWidth="1"/>
    <col min="4068" max="4068" width="72.75" style="71" customWidth="1"/>
    <col min="4069" max="4070" width="10.875" style="71" customWidth="1"/>
    <col min="4071" max="4079" width="0" style="71" hidden="1" customWidth="1"/>
    <col min="4080" max="4300" width="11" style="71"/>
    <col min="4301" max="4301" width="23.25" style="71" customWidth="1"/>
    <col min="4302" max="4306" width="22.625" style="71" customWidth="1"/>
    <col min="4307" max="4309" width="11.875" style="71" customWidth="1"/>
    <col min="4310" max="4310" width="2.375" style="71" customWidth="1"/>
    <col min="4311" max="4311" width="23.25" style="71" customWidth="1"/>
    <col min="4312" max="4316" width="22.625" style="71" customWidth="1"/>
    <col min="4317" max="4319" width="11.875" style="71" customWidth="1"/>
    <col min="4320" max="4320" width="2.375" style="71" customWidth="1"/>
    <col min="4321" max="4321" width="2.875" style="71" customWidth="1"/>
    <col min="4322" max="4322" width="2.25" style="71" customWidth="1"/>
    <col min="4323" max="4323" width="75.625" style="71" customWidth="1"/>
    <col min="4324" max="4324" width="72.75" style="71" customWidth="1"/>
    <col min="4325" max="4326" width="10.875" style="71" customWidth="1"/>
    <col min="4327" max="4335" width="0" style="71" hidden="1" customWidth="1"/>
    <col min="4336" max="4556" width="11" style="71"/>
    <col min="4557" max="4557" width="23.25" style="71" customWidth="1"/>
    <col min="4558" max="4562" width="22.625" style="71" customWidth="1"/>
    <col min="4563" max="4565" width="11.875" style="71" customWidth="1"/>
    <col min="4566" max="4566" width="2.375" style="71" customWidth="1"/>
    <col min="4567" max="4567" width="23.25" style="71" customWidth="1"/>
    <col min="4568" max="4572" width="22.625" style="71" customWidth="1"/>
    <col min="4573" max="4575" width="11.875" style="71" customWidth="1"/>
    <col min="4576" max="4576" width="2.375" style="71" customWidth="1"/>
    <col min="4577" max="4577" width="2.875" style="71" customWidth="1"/>
    <col min="4578" max="4578" width="2.25" style="71" customWidth="1"/>
    <col min="4579" max="4579" width="75.625" style="71" customWidth="1"/>
    <col min="4580" max="4580" width="72.75" style="71" customWidth="1"/>
    <col min="4581" max="4582" width="10.875" style="71" customWidth="1"/>
    <col min="4583" max="4591" width="0" style="71" hidden="1" customWidth="1"/>
    <col min="4592" max="4812" width="11" style="71"/>
    <col min="4813" max="4813" width="23.25" style="71" customWidth="1"/>
    <col min="4814" max="4818" width="22.625" style="71" customWidth="1"/>
    <col min="4819" max="4821" width="11.875" style="71" customWidth="1"/>
    <col min="4822" max="4822" width="2.375" style="71" customWidth="1"/>
    <col min="4823" max="4823" width="23.25" style="71" customWidth="1"/>
    <col min="4824" max="4828" width="22.625" style="71" customWidth="1"/>
    <col min="4829" max="4831" width="11.875" style="71" customWidth="1"/>
    <col min="4832" max="4832" width="2.375" style="71" customWidth="1"/>
    <col min="4833" max="4833" width="2.875" style="71" customWidth="1"/>
    <col min="4834" max="4834" width="2.25" style="71" customWidth="1"/>
    <col min="4835" max="4835" width="75.625" style="71" customWidth="1"/>
    <col min="4836" max="4836" width="72.75" style="71" customWidth="1"/>
    <col min="4837" max="4838" width="10.875" style="71" customWidth="1"/>
    <col min="4839" max="4847" width="0" style="71" hidden="1" customWidth="1"/>
    <col min="4848" max="5068" width="11" style="71"/>
    <col min="5069" max="5069" width="23.25" style="71" customWidth="1"/>
    <col min="5070" max="5074" width="22.625" style="71" customWidth="1"/>
    <col min="5075" max="5077" width="11.875" style="71" customWidth="1"/>
    <col min="5078" max="5078" width="2.375" style="71" customWidth="1"/>
    <col min="5079" max="5079" width="23.25" style="71" customWidth="1"/>
    <col min="5080" max="5084" width="22.625" style="71" customWidth="1"/>
    <col min="5085" max="5087" width="11.875" style="71" customWidth="1"/>
    <col min="5088" max="5088" width="2.375" style="71" customWidth="1"/>
    <col min="5089" max="5089" width="2.875" style="71" customWidth="1"/>
    <col min="5090" max="5090" width="2.25" style="71" customWidth="1"/>
    <col min="5091" max="5091" width="75.625" style="71" customWidth="1"/>
    <col min="5092" max="5092" width="72.75" style="71" customWidth="1"/>
    <col min="5093" max="5094" width="10.875" style="71" customWidth="1"/>
    <col min="5095" max="5103" width="0" style="71" hidden="1" customWidth="1"/>
    <col min="5104" max="5324" width="11" style="71"/>
    <col min="5325" max="5325" width="23.25" style="71" customWidth="1"/>
    <col min="5326" max="5330" width="22.625" style="71" customWidth="1"/>
    <col min="5331" max="5333" width="11.875" style="71" customWidth="1"/>
    <col min="5334" max="5334" width="2.375" style="71" customWidth="1"/>
    <col min="5335" max="5335" width="23.25" style="71" customWidth="1"/>
    <col min="5336" max="5340" width="22.625" style="71" customWidth="1"/>
    <col min="5341" max="5343" width="11.875" style="71" customWidth="1"/>
    <col min="5344" max="5344" width="2.375" style="71" customWidth="1"/>
    <col min="5345" max="5345" width="2.875" style="71" customWidth="1"/>
    <col min="5346" max="5346" width="2.25" style="71" customWidth="1"/>
    <col min="5347" max="5347" width="75.625" style="71" customWidth="1"/>
    <col min="5348" max="5348" width="72.75" style="71" customWidth="1"/>
    <col min="5349" max="5350" width="10.875" style="71" customWidth="1"/>
    <col min="5351" max="5359" width="0" style="71" hidden="1" customWidth="1"/>
    <col min="5360" max="5580" width="11" style="71"/>
    <col min="5581" max="5581" width="23.25" style="71" customWidth="1"/>
    <col min="5582" max="5586" width="22.625" style="71" customWidth="1"/>
    <col min="5587" max="5589" width="11.875" style="71" customWidth="1"/>
    <col min="5590" max="5590" width="2.375" style="71" customWidth="1"/>
    <col min="5591" max="5591" width="23.25" style="71" customWidth="1"/>
    <col min="5592" max="5596" width="22.625" style="71" customWidth="1"/>
    <col min="5597" max="5599" width="11.875" style="71" customWidth="1"/>
    <col min="5600" max="5600" width="2.375" style="71" customWidth="1"/>
    <col min="5601" max="5601" width="2.875" style="71" customWidth="1"/>
    <col min="5602" max="5602" width="2.25" style="71" customWidth="1"/>
    <col min="5603" max="5603" width="75.625" style="71" customWidth="1"/>
    <col min="5604" max="5604" width="72.75" style="71" customWidth="1"/>
    <col min="5605" max="5606" width="10.875" style="71" customWidth="1"/>
    <col min="5607" max="5615" width="0" style="71" hidden="1" customWidth="1"/>
    <col min="5616" max="5836" width="11" style="71"/>
    <col min="5837" max="5837" width="23.25" style="71" customWidth="1"/>
    <col min="5838" max="5842" width="22.625" style="71" customWidth="1"/>
    <col min="5843" max="5845" width="11.875" style="71" customWidth="1"/>
    <col min="5846" max="5846" width="2.375" style="71" customWidth="1"/>
    <col min="5847" max="5847" width="23.25" style="71" customWidth="1"/>
    <col min="5848" max="5852" width="22.625" style="71" customWidth="1"/>
    <col min="5853" max="5855" width="11.875" style="71" customWidth="1"/>
    <col min="5856" max="5856" width="2.375" style="71" customWidth="1"/>
    <col min="5857" max="5857" width="2.875" style="71" customWidth="1"/>
    <col min="5858" max="5858" width="2.25" style="71" customWidth="1"/>
    <col min="5859" max="5859" width="75.625" style="71" customWidth="1"/>
    <col min="5860" max="5860" width="72.75" style="71" customWidth="1"/>
    <col min="5861" max="5862" width="10.875" style="71" customWidth="1"/>
    <col min="5863" max="5871" width="0" style="71" hidden="1" customWidth="1"/>
    <col min="5872" max="6092" width="11" style="71"/>
    <col min="6093" max="6093" width="23.25" style="71" customWidth="1"/>
    <col min="6094" max="6098" width="22.625" style="71" customWidth="1"/>
    <col min="6099" max="6101" width="11.875" style="71" customWidth="1"/>
    <col min="6102" max="6102" width="2.375" style="71" customWidth="1"/>
    <col min="6103" max="6103" width="23.25" style="71" customWidth="1"/>
    <col min="6104" max="6108" width="22.625" style="71" customWidth="1"/>
    <col min="6109" max="6111" width="11.875" style="71" customWidth="1"/>
    <col min="6112" max="6112" width="2.375" style="71" customWidth="1"/>
    <col min="6113" max="6113" width="2.875" style="71" customWidth="1"/>
    <col min="6114" max="6114" width="2.25" style="71" customWidth="1"/>
    <col min="6115" max="6115" width="75.625" style="71" customWidth="1"/>
    <col min="6116" max="6116" width="72.75" style="71" customWidth="1"/>
    <col min="6117" max="6118" width="10.875" style="71" customWidth="1"/>
    <col min="6119" max="6127" width="0" style="71" hidden="1" customWidth="1"/>
    <col min="6128" max="6348" width="11" style="71"/>
    <col min="6349" max="6349" width="23.25" style="71" customWidth="1"/>
    <col min="6350" max="6354" width="22.625" style="71" customWidth="1"/>
    <col min="6355" max="6357" width="11.875" style="71" customWidth="1"/>
    <col min="6358" max="6358" width="2.375" style="71" customWidth="1"/>
    <col min="6359" max="6359" width="23.25" style="71" customWidth="1"/>
    <col min="6360" max="6364" width="22.625" style="71" customWidth="1"/>
    <col min="6365" max="6367" width="11.875" style="71" customWidth="1"/>
    <col min="6368" max="6368" width="2.375" style="71" customWidth="1"/>
    <col min="6369" max="6369" width="2.875" style="71" customWidth="1"/>
    <col min="6370" max="6370" width="2.25" style="71" customWidth="1"/>
    <col min="6371" max="6371" width="75.625" style="71" customWidth="1"/>
    <col min="6372" max="6372" width="72.75" style="71" customWidth="1"/>
    <col min="6373" max="6374" width="10.875" style="71" customWidth="1"/>
    <col min="6375" max="6383" width="0" style="71" hidden="1" customWidth="1"/>
    <col min="6384" max="6604" width="11" style="71"/>
    <col min="6605" max="6605" width="23.25" style="71" customWidth="1"/>
    <col min="6606" max="6610" width="22.625" style="71" customWidth="1"/>
    <col min="6611" max="6613" width="11.875" style="71" customWidth="1"/>
    <col min="6614" max="6614" width="2.375" style="71" customWidth="1"/>
    <col min="6615" max="6615" width="23.25" style="71" customWidth="1"/>
    <col min="6616" max="6620" width="22.625" style="71" customWidth="1"/>
    <col min="6621" max="6623" width="11.875" style="71" customWidth="1"/>
    <col min="6624" max="6624" width="2.375" style="71" customWidth="1"/>
    <col min="6625" max="6625" width="2.875" style="71" customWidth="1"/>
    <col min="6626" max="6626" width="2.25" style="71" customWidth="1"/>
    <col min="6627" max="6627" width="75.625" style="71" customWidth="1"/>
    <col min="6628" max="6628" width="72.75" style="71" customWidth="1"/>
    <col min="6629" max="6630" width="10.875" style="71" customWidth="1"/>
    <col min="6631" max="6639" width="0" style="71" hidden="1" customWidth="1"/>
    <col min="6640" max="6860" width="11" style="71"/>
    <col min="6861" max="6861" width="23.25" style="71" customWidth="1"/>
    <col min="6862" max="6866" width="22.625" style="71" customWidth="1"/>
    <col min="6867" max="6869" width="11.875" style="71" customWidth="1"/>
    <col min="6870" max="6870" width="2.375" style="71" customWidth="1"/>
    <col min="6871" max="6871" width="23.25" style="71" customWidth="1"/>
    <col min="6872" max="6876" width="22.625" style="71" customWidth="1"/>
    <col min="6877" max="6879" width="11.875" style="71" customWidth="1"/>
    <col min="6880" max="6880" width="2.375" style="71" customWidth="1"/>
    <col min="6881" max="6881" width="2.875" style="71" customWidth="1"/>
    <col min="6882" max="6882" width="2.25" style="71" customWidth="1"/>
    <col min="6883" max="6883" width="75.625" style="71" customWidth="1"/>
    <col min="6884" max="6884" width="72.75" style="71" customWidth="1"/>
    <col min="6885" max="6886" width="10.875" style="71" customWidth="1"/>
    <col min="6887" max="6895" width="0" style="71" hidden="1" customWidth="1"/>
    <col min="6896" max="7116" width="11" style="71"/>
    <col min="7117" max="7117" width="23.25" style="71" customWidth="1"/>
    <col min="7118" max="7122" width="22.625" style="71" customWidth="1"/>
    <col min="7123" max="7125" width="11.875" style="71" customWidth="1"/>
    <col min="7126" max="7126" width="2.375" style="71" customWidth="1"/>
    <col min="7127" max="7127" width="23.25" style="71" customWidth="1"/>
    <col min="7128" max="7132" width="22.625" style="71" customWidth="1"/>
    <col min="7133" max="7135" width="11.875" style="71" customWidth="1"/>
    <col min="7136" max="7136" width="2.375" style="71" customWidth="1"/>
    <col min="7137" max="7137" width="2.875" style="71" customWidth="1"/>
    <col min="7138" max="7138" width="2.25" style="71" customWidth="1"/>
    <col min="7139" max="7139" width="75.625" style="71" customWidth="1"/>
    <col min="7140" max="7140" width="72.75" style="71" customWidth="1"/>
    <col min="7141" max="7142" width="10.875" style="71" customWidth="1"/>
    <col min="7143" max="7151" width="0" style="71" hidden="1" customWidth="1"/>
    <col min="7152" max="7372" width="11" style="71"/>
    <col min="7373" max="7373" width="23.25" style="71" customWidth="1"/>
    <col min="7374" max="7378" width="22.625" style="71" customWidth="1"/>
    <col min="7379" max="7381" width="11.875" style="71" customWidth="1"/>
    <col min="7382" max="7382" width="2.375" style="71" customWidth="1"/>
    <col min="7383" max="7383" width="23.25" style="71" customWidth="1"/>
    <col min="7384" max="7388" width="22.625" style="71" customWidth="1"/>
    <col min="7389" max="7391" width="11.875" style="71" customWidth="1"/>
    <col min="7392" max="7392" width="2.375" style="71" customWidth="1"/>
    <col min="7393" max="7393" width="2.875" style="71" customWidth="1"/>
    <col min="7394" max="7394" width="2.25" style="71" customWidth="1"/>
    <col min="7395" max="7395" width="75.625" style="71" customWidth="1"/>
    <col min="7396" max="7396" width="72.75" style="71" customWidth="1"/>
    <col min="7397" max="7398" width="10.875" style="71" customWidth="1"/>
    <col min="7399" max="7407" width="0" style="71" hidden="1" customWidth="1"/>
    <col min="7408" max="7628" width="11" style="71"/>
    <col min="7629" max="7629" width="23.25" style="71" customWidth="1"/>
    <col min="7630" max="7634" width="22.625" style="71" customWidth="1"/>
    <col min="7635" max="7637" width="11.875" style="71" customWidth="1"/>
    <col min="7638" max="7638" width="2.375" style="71" customWidth="1"/>
    <col min="7639" max="7639" width="23.25" style="71" customWidth="1"/>
    <col min="7640" max="7644" width="22.625" style="71" customWidth="1"/>
    <col min="7645" max="7647" width="11.875" style="71" customWidth="1"/>
    <col min="7648" max="7648" width="2.375" style="71" customWidth="1"/>
    <col min="7649" max="7649" width="2.875" style="71" customWidth="1"/>
    <col min="7650" max="7650" width="2.25" style="71" customWidth="1"/>
    <col min="7651" max="7651" width="75.625" style="71" customWidth="1"/>
    <col min="7652" max="7652" width="72.75" style="71" customWidth="1"/>
    <col min="7653" max="7654" width="10.875" style="71" customWidth="1"/>
    <col min="7655" max="7663" width="0" style="71" hidden="1" customWidth="1"/>
    <col min="7664" max="7884" width="11" style="71"/>
    <col min="7885" max="7885" width="23.25" style="71" customWidth="1"/>
    <col min="7886" max="7890" width="22.625" style="71" customWidth="1"/>
    <col min="7891" max="7893" width="11.875" style="71" customWidth="1"/>
    <col min="7894" max="7894" width="2.375" style="71" customWidth="1"/>
    <col min="7895" max="7895" width="23.25" style="71" customWidth="1"/>
    <col min="7896" max="7900" width="22.625" style="71" customWidth="1"/>
    <col min="7901" max="7903" width="11.875" style="71" customWidth="1"/>
    <col min="7904" max="7904" width="2.375" style="71" customWidth="1"/>
    <col min="7905" max="7905" width="2.875" style="71" customWidth="1"/>
    <col min="7906" max="7906" width="2.25" style="71" customWidth="1"/>
    <col min="7907" max="7907" width="75.625" style="71" customWidth="1"/>
    <col min="7908" max="7908" width="72.75" style="71" customWidth="1"/>
    <col min="7909" max="7910" width="10.875" style="71" customWidth="1"/>
    <col min="7911" max="7919" width="0" style="71" hidden="1" customWidth="1"/>
    <col min="7920" max="8140" width="11" style="71"/>
    <col min="8141" max="8141" width="23.25" style="71" customWidth="1"/>
    <col min="8142" max="8146" width="22.625" style="71" customWidth="1"/>
    <col min="8147" max="8149" width="11.875" style="71" customWidth="1"/>
    <col min="8150" max="8150" width="2.375" style="71" customWidth="1"/>
    <col min="8151" max="8151" width="23.25" style="71" customWidth="1"/>
    <col min="8152" max="8156" width="22.625" style="71" customWidth="1"/>
    <col min="8157" max="8159" width="11.875" style="71" customWidth="1"/>
    <col min="8160" max="8160" width="2.375" style="71" customWidth="1"/>
    <col min="8161" max="8161" width="2.875" style="71" customWidth="1"/>
    <col min="8162" max="8162" width="2.25" style="71" customWidth="1"/>
    <col min="8163" max="8163" width="75.625" style="71" customWidth="1"/>
    <col min="8164" max="8164" width="72.75" style="71" customWidth="1"/>
    <col min="8165" max="8166" width="10.875" style="71" customWidth="1"/>
    <col min="8167" max="8175" width="0" style="71" hidden="1" customWidth="1"/>
    <col min="8176" max="8396" width="11" style="71"/>
    <col min="8397" max="8397" width="23.25" style="71" customWidth="1"/>
    <col min="8398" max="8402" width="22.625" style="71" customWidth="1"/>
    <col min="8403" max="8405" width="11.875" style="71" customWidth="1"/>
    <col min="8406" max="8406" width="2.375" style="71" customWidth="1"/>
    <col min="8407" max="8407" width="23.25" style="71" customWidth="1"/>
    <col min="8408" max="8412" width="22.625" style="71" customWidth="1"/>
    <col min="8413" max="8415" width="11.875" style="71" customWidth="1"/>
    <col min="8416" max="8416" width="2.375" style="71" customWidth="1"/>
    <col min="8417" max="8417" width="2.875" style="71" customWidth="1"/>
    <col min="8418" max="8418" width="2.25" style="71" customWidth="1"/>
    <col min="8419" max="8419" width="75.625" style="71" customWidth="1"/>
    <col min="8420" max="8420" width="72.75" style="71" customWidth="1"/>
    <col min="8421" max="8422" width="10.875" style="71" customWidth="1"/>
    <col min="8423" max="8431" width="0" style="71" hidden="1" customWidth="1"/>
    <col min="8432" max="8652" width="11" style="71"/>
    <col min="8653" max="8653" width="23.25" style="71" customWidth="1"/>
    <col min="8654" max="8658" width="22.625" style="71" customWidth="1"/>
    <col min="8659" max="8661" width="11.875" style="71" customWidth="1"/>
    <col min="8662" max="8662" width="2.375" style="71" customWidth="1"/>
    <col min="8663" max="8663" width="23.25" style="71" customWidth="1"/>
    <col min="8664" max="8668" width="22.625" style="71" customWidth="1"/>
    <col min="8669" max="8671" width="11.875" style="71" customWidth="1"/>
    <col min="8672" max="8672" width="2.375" style="71" customWidth="1"/>
    <col min="8673" max="8673" width="2.875" style="71" customWidth="1"/>
    <col min="8674" max="8674" width="2.25" style="71" customWidth="1"/>
    <col min="8675" max="8675" width="75.625" style="71" customWidth="1"/>
    <col min="8676" max="8676" width="72.75" style="71" customWidth="1"/>
    <col min="8677" max="8678" width="10.875" style="71" customWidth="1"/>
    <col min="8679" max="8687" width="0" style="71" hidden="1" customWidth="1"/>
    <col min="8688" max="8908" width="11" style="71"/>
    <col min="8909" max="8909" width="23.25" style="71" customWidth="1"/>
    <col min="8910" max="8914" width="22.625" style="71" customWidth="1"/>
    <col min="8915" max="8917" width="11.875" style="71" customWidth="1"/>
    <col min="8918" max="8918" width="2.375" style="71" customWidth="1"/>
    <col min="8919" max="8919" width="23.25" style="71" customWidth="1"/>
    <col min="8920" max="8924" width="22.625" style="71" customWidth="1"/>
    <col min="8925" max="8927" width="11.875" style="71" customWidth="1"/>
    <col min="8928" max="8928" width="2.375" style="71" customWidth="1"/>
    <col min="8929" max="8929" width="2.875" style="71" customWidth="1"/>
    <col min="8930" max="8930" width="2.25" style="71" customWidth="1"/>
    <col min="8931" max="8931" width="75.625" style="71" customWidth="1"/>
    <col min="8932" max="8932" width="72.75" style="71" customWidth="1"/>
    <col min="8933" max="8934" width="10.875" style="71" customWidth="1"/>
    <col min="8935" max="8943" width="0" style="71" hidden="1" customWidth="1"/>
    <col min="8944" max="9164" width="11" style="71"/>
    <col min="9165" max="9165" width="23.25" style="71" customWidth="1"/>
    <col min="9166" max="9170" width="22.625" style="71" customWidth="1"/>
    <col min="9171" max="9173" width="11.875" style="71" customWidth="1"/>
    <col min="9174" max="9174" width="2.375" style="71" customWidth="1"/>
    <col min="9175" max="9175" width="23.25" style="71" customWidth="1"/>
    <col min="9176" max="9180" width="22.625" style="71" customWidth="1"/>
    <col min="9181" max="9183" width="11.875" style="71" customWidth="1"/>
    <col min="9184" max="9184" width="2.375" style="71" customWidth="1"/>
    <col min="9185" max="9185" width="2.875" style="71" customWidth="1"/>
    <col min="9186" max="9186" width="2.25" style="71" customWidth="1"/>
    <col min="9187" max="9187" width="75.625" style="71" customWidth="1"/>
    <col min="9188" max="9188" width="72.75" style="71" customWidth="1"/>
    <col min="9189" max="9190" width="10.875" style="71" customWidth="1"/>
    <col min="9191" max="9199" width="0" style="71" hidden="1" customWidth="1"/>
    <col min="9200" max="9420" width="11" style="71"/>
    <col min="9421" max="9421" width="23.25" style="71" customWidth="1"/>
    <col min="9422" max="9426" width="22.625" style="71" customWidth="1"/>
    <col min="9427" max="9429" width="11.875" style="71" customWidth="1"/>
    <col min="9430" max="9430" width="2.375" style="71" customWidth="1"/>
    <col min="9431" max="9431" width="23.25" style="71" customWidth="1"/>
    <col min="9432" max="9436" width="22.625" style="71" customWidth="1"/>
    <col min="9437" max="9439" width="11.875" style="71" customWidth="1"/>
    <col min="9440" max="9440" width="2.375" style="71" customWidth="1"/>
    <col min="9441" max="9441" width="2.875" style="71" customWidth="1"/>
    <col min="9442" max="9442" width="2.25" style="71" customWidth="1"/>
    <col min="9443" max="9443" width="75.625" style="71" customWidth="1"/>
    <col min="9444" max="9444" width="72.75" style="71" customWidth="1"/>
    <col min="9445" max="9446" width="10.875" style="71" customWidth="1"/>
    <col min="9447" max="9455" width="0" style="71" hidden="1" customWidth="1"/>
    <col min="9456" max="9676" width="11" style="71"/>
    <col min="9677" max="9677" width="23.25" style="71" customWidth="1"/>
    <col min="9678" max="9682" width="22.625" style="71" customWidth="1"/>
    <col min="9683" max="9685" width="11.875" style="71" customWidth="1"/>
    <col min="9686" max="9686" width="2.375" style="71" customWidth="1"/>
    <col min="9687" max="9687" width="23.25" style="71" customWidth="1"/>
    <col min="9688" max="9692" width="22.625" style="71" customWidth="1"/>
    <col min="9693" max="9695" width="11.875" style="71" customWidth="1"/>
    <col min="9696" max="9696" width="2.375" style="71" customWidth="1"/>
    <col min="9697" max="9697" width="2.875" style="71" customWidth="1"/>
    <col min="9698" max="9698" width="2.25" style="71" customWidth="1"/>
    <col min="9699" max="9699" width="75.625" style="71" customWidth="1"/>
    <col min="9700" max="9700" width="72.75" style="71" customWidth="1"/>
    <col min="9701" max="9702" width="10.875" style="71" customWidth="1"/>
    <col min="9703" max="9711" width="0" style="71" hidden="1" customWidth="1"/>
    <col min="9712" max="9932" width="11" style="71"/>
    <col min="9933" max="9933" width="23.25" style="71" customWidth="1"/>
    <col min="9934" max="9938" width="22.625" style="71" customWidth="1"/>
    <col min="9939" max="9941" width="11.875" style="71" customWidth="1"/>
    <col min="9942" max="9942" width="2.375" style="71" customWidth="1"/>
    <col min="9943" max="9943" width="23.25" style="71" customWidth="1"/>
    <col min="9944" max="9948" width="22.625" style="71" customWidth="1"/>
    <col min="9949" max="9951" width="11.875" style="71" customWidth="1"/>
    <col min="9952" max="9952" width="2.375" style="71" customWidth="1"/>
    <col min="9953" max="9953" width="2.875" style="71" customWidth="1"/>
    <col min="9954" max="9954" width="2.25" style="71" customWidth="1"/>
    <col min="9955" max="9955" width="75.625" style="71" customWidth="1"/>
    <col min="9956" max="9956" width="72.75" style="71" customWidth="1"/>
    <col min="9957" max="9958" width="10.875" style="71" customWidth="1"/>
    <col min="9959" max="9967" width="0" style="71" hidden="1" customWidth="1"/>
    <col min="9968" max="10188" width="11" style="71"/>
    <col min="10189" max="10189" width="23.25" style="71" customWidth="1"/>
    <col min="10190" max="10194" width="22.625" style="71" customWidth="1"/>
    <col min="10195" max="10197" width="11.875" style="71" customWidth="1"/>
    <col min="10198" max="10198" width="2.375" style="71" customWidth="1"/>
    <col min="10199" max="10199" width="23.25" style="71" customWidth="1"/>
    <col min="10200" max="10204" width="22.625" style="71" customWidth="1"/>
    <col min="10205" max="10207" width="11.875" style="71" customWidth="1"/>
    <col min="10208" max="10208" width="2.375" style="71" customWidth="1"/>
    <col min="10209" max="10209" width="2.875" style="71" customWidth="1"/>
    <col min="10210" max="10210" width="2.25" style="71" customWidth="1"/>
    <col min="10211" max="10211" width="75.625" style="71" customWidth="1"/>
    <col min="10212" max="10212" width="72.75" style="71" customWidth="1"/>
    <col min="10213" max="10214" width="10.875" style="71" customWidth="1"/>
    <col min="10215" max="10223" width="0" style="71" hidden="1" customWidth="1"/>
    <col min="10224" max="10444" width="11" style="71"/>
    <col min="10445" max="10445" width="23.25" style="71" customWidth="1"/>
    <col min="10446" max="10450" width="22.625" style="71" customWidth="1"/>
    <col min="10451" max="10453" width="11.875" style="71" customWidth="1"/>
    <col min="10454" max="10454" width="2.375" style="71" customWidth="1"/>
    <col min="10455" max="10455" width="23.25" style="71" customWidth="1"/>
    <col min="10456" max="10460" width="22.625" style="71" customWidth="1"/>
    <col min="10461" max="10463" width="11.875" style="71" customWidth="1"/>
    <col min="10464" max="10464" width="2.375" style="71" customWidth="1"/>
    <col min="10465" max="10465" width="2.875" style="71" customWidth="1"/>
    <col min="10466" max="10466" width="2.25" style="71" customWidth="1"/>
    <col min="10467" max="10467" width="75.625" style="71" customWidth="1"/>
    <col min="10468" max="10468" width="72.75" style="71" customWidth="1"/>
    <col min="10469" max="10470" width="10.875" style="71" customWidth="1"/>
    <col min="10471" max="10479" width="0" style="71" hidden="1" customWidth="1"/>
    <col min="10480" max="10700" width="11" style="71"/>
    <col min="10701" max="10701" width="23.25" style="71" customWidth="1"/>
    <col min="10702" max="10706" width="22.625" style="71" customWidth="1"/>
    <col min="10707" max="10709" width="11.875" style="71" customWidth="1"/>
    <col min="10710" max="10710" width="2.375" style="71" customWidth="1"/>
    <col min="10711" max="10711" width="23.25" style="71" customWidth="1"/>
    <col min="10712" max="10716" width="22.625" style="71" customWidth="1"/>
    <col min="10717" max="10719" width="11.875" style="71" customWidth="1"/>
    <col min="10720" max="10720" width="2.375" style="71" customWidth="1"/>
    <col min="10721" max="10721" width="2.875" style="71" customWidth="1"/>
    <col min="10722" max="10722" width="2.25" style="71" customWidth="1"/>
    <col min="10723" max="10723" width="75.625" style="71" customWidth="1"/>
    <col min="10724" max="10724" width="72.75" style="71" customWidth="1"/>
    <col min="10725" max="10726" width="10.875" style="71" customWidth="1"/>
    <col min="10727" max="10735" width="0" style="71" hidden="1" customWidth="1"/>
    <col min="10736" max="10956" width="11" style="71"/>
    <col min="10957" max="10957" width="23.25" style="71" customWidth="1"/>
    <col min="10958" max="10962" width="22.625" style="71" customWidth="1"/>
    <col min="10963" max="10965" width="11.875" style="71" customWidth="1"/>
    <col min="10966" max="10966" width="2.375" style="71" customWidth="1"/>
    <col min="10967" max="10967" width="23.25" style="71" customWidth="1"/>
    <col min="10968" max="10972" width="22.625" style="71" customWidth="1"/>
    <col min="10973" max="10975" width="11.875" style="71" customWidth="1"/>
    <col min="10976" max="10976" width="2.375" style="71" customWidth="1"/>
    <col min="10977" max="10977" width="2.875" style="71" customWidth="1"/>
    <col min="10978" max="10978" width="2.25" style="71" customWidth="1"/>
    <col min="10979" max="10979" width="75.625" style="71" customWidth="1"/>
    <col min="10980" max="10980" width="72.75" style="71" customWidth="1"/>
    <col min="10981" max="10982" width="10.875" style="71" customWidth="1"/>
    <col min="10983" max="10991" width="0" style="71" hidden="1" customWidth="1"/>
    <col min="10992" max="11212" width="11" style="71"/>
    <col min="11213" max="11213" width="23.25" style="71" customWidth="1"/>
    <col min="11214" max="11218" width="22.625" style="71" customWidth="1"/>
    <col min="11219" max="11221" width="11.875" style="71" customWidth="1"/>
    <col min="11222" max="11222" width="2.375" style="71" customWidth="1"/>
    <col min="11223" max="11223" width="23.25" style="71" customWidth="1"/>
    <col min="11224" max="11228" width="22.625" style="71" customWidth="1"/>
    <col min="11229" max="11231" width="11.875" style="71" customWidth="1"/>
    <col min="11232" max="11232" width="2.375" style="71" customWidth="1"/>
    <col min="11233" max="11233" width="2.875" style="71" customWidth="1"/>
    <col min="11234" max="11234" width="2.25" style="71" customWidth="1"/>
    <col min="11235" max="11235" width="75.625" style="71" customWidth="1"/>
    <col min="11236" max="11236" width="72.75" style="71" customWidth="1"/>
    <col min="11237" max="11238" width="10.875" style="71" customWidth="1"/>
    <col min="11239" max="11247" width="0" style="71" hidden="1" customWidth="1"/>
    <col min="11248" max="11468" width="11" style="71"/>
    <col min="11469" max="11469" width="23.25" style="71" customWidth="1"/>
    <col min="11470" max="11474" width="22.625" style="71" customWidth="1"/>
    <col min="11475" max="11477" width="11.875" style="71" customWidth="1"/>
    <col min="11478" max="11478" width="2.375" style="71" customWidth="1"/>
    <col min="11479" max="11479" width="23.25" style="71" customWidth="1"/>
    <col min="11480" max="11484" width="22.625" style="71" customWidth="1"/>
    <col min="11485" max="11487" width="11.875" style="71" customWidth="1"/>
    <col min="11488" max="11488" width="2.375" style="71" customWidth="1"/>
    <col min="11489" max="11489" width="2.875" style="71" customWidth="1"/>
    <col min="11490" max="11490" width="2.25" style="71" customWidth="1"/>
    <col min="11491" max="11491" width="75.625" style="71" customWidth="1"/>
    <col min="11492" max="11492" width="72.75" style="71" customWidth="1"/>
    <col min="11493" max="11494" width="10.875" style="71" customWidth="1"/>
    <col min="11495" max="11503" width="0" style="71" hidden="1" customWidth="1"/>
    <col min="11504" max="11724" width="11" style="71"/>
    <col min="11725" max="11725" width="23.25" style="71" customWidth="1"/>
    <col min="11726" max="11730" width="22.625" style="71" customWidth="1"/>
    <col min="11731" max="11733" width="11.875" style="71" customWidth="1"/>
    <col min="11734" max="11734" width="2.375" style="71" customWidth="1"/>
    <col min="11735" max="11735" width="23.25" style="71" customWidth="1"/>
    <col min="11736" max="11740" width="22.625" style="71" customWidth="1"/>
    <col min="11741" max="11743" width="11.875" style="71" customWidth="1"/>
    <col min="11744" max="11744" width="2.375" style="71" customWidth="1"/>
    <col min="11745" max="11745" width="2.875" style="71" customWidth="1"/>
    <col min="11746" max="11746" width="2.25" style="71" customWidth="1"/>
    <col min="11747" max="11747" width="75.625" style="71" customWidth="1"/>
    <col min="11748" max="11748" width="72.75" style="71" customWidth="1"/>
    <col min="11749" max="11750" width="10.875" style="71" customWidth="1"/>
    <col min="11751" max="11759" width="0" style="71" hidden="1" customWidth="1"/>
    <col min="11760" max="11980" width="11" style="71"/>
    <col min="11981" max="11981" width="23.25" style="71" customWidth="1"/>
    <col min="11982" max="11986" width="22.625" style="71" customWidth="1"/>
    <col min="11987" max="11989" width="11.875" style="71" customWidth="1"/>
    <col min="11990" max="11990" width="2.375" style="71" customWidth="1"/>
    <col min="11991" max="11991" width="23.25" style="71" customWidth="1"/>
    <col min="11992" max="11996" width="22.625" style="71" customWidth="1"/>
    <col min="11997" max="11999" width="11.875" style="71" customWidth="1"/>
    <col min="12000" max="12000" width="2.375" style="71" customWidth="1"/>
    <col min="12001" max="12001" width="2.875" style="71" customWidth="1"/>
    <col min="12002" max="12002" width="2.25" style="71" customWidth="1"/>
    <col min="12003" max="12003" width="75.625" style="71" customWidth="1"/>
    <col min="12004" max="12004" width="72.75" style="71" customWidth="1"/>
    <col min="12005" max="12006" width="10.875" style="71" customWidth="1"/>
    <col min="12007" max="12015" width="0" style="71" hidden="1" customWidth="1"/>
    <col min="12016" max="12236" width="11" style="71"/>
    <col min="12237" max="12237" width="23.25" style="71" customWidth="1"/>
    <col min="12238" max="12242" width="22.625" style="71" customWidth="1"/>
    <col min="12243" max="12245" width="11.875" style="71" customWidth="1"/>
    <col min="12246" max="12246" width="2.375" style="71" customWidth="1"/>
    <col min="12247" max="12247" width="23.25" style="71" customWidth="1"/>
    <col min="12248" max="12252" width="22.625" style="71" customWidth="1"/>
    <col min="12253" max="12255" width="11.875" style="71" customWidth="1"/>
    <col min="12256" max="12256" width="2.375" style="71" customWidth="1"/>
    <col min="12257" max="12257" width="2.875" style="71" customWidth="1"/>
    <col min="12258" max="12258" width="2.25" style="71" customWidth="1"/>
    <col min="12259" max="12259" width="75.625" style="71" customWidth="1"/>
    <col min="12260" max="12260" width="72.75" style="71" customWidth="1"/>
    <col min="12261" max="12262" width="10.875" style="71" customWidth="1"/>
    <col min="12263" max="12271" width="0" style="71" hidden="1" customWidth="1"/>
    <col min="12272" max="12492" width="11" style="71"/>
    <col min="12493" max="12493" width="23.25" style="71" customWidth="1"/>
    <col min="12494" max="12498" width="22.625" style="71" customWidth="1"/>
    <col min="12499" max="12501" width="11.875" style="71" customWidth="1"/>
    <col min="12502" max="12502" width="2.375" style="71" customWidth="1"/>
    <col min="12503" max="12503" width="23.25" style="71" customWidth="1"/>
    <col min="12504" max="12508" width="22.625" style="71" customWidth="1"/>
    <col min="12509" max="12511" width="11.875" style="71" customWidth="1"/>
    <col min="12512" max="12512" width="2.375" style="71" customWidth="1"/>
    <col min="12513" max="12513" width="2.875" style="71" customWidth="1"/>
    <col min="12514" max="12514" width="2.25" style="71" customWidth="1"/>
    <col min="12515" max="12515" width="75.625" style="71" customWidth="1"/>
    <col min="12516" max="12516" width="72.75" style="71" customWidth="1"/>
    <col min="12517" max="12518" width="10.875" style="71" customWidth="1"/>
    <col min="12519" max="12527" width="0" style="71" hidden="1" customWidth="1"/>
    <col min="12528" max="12748" width="11" style="71"/>
    <col min="12749" max="12749" width="23.25" style="71" customWidth="1"/>
    <col min="12750" max="12754" width="22.625" style="71" customWidth="1"/>
    <col min="12755" max="12757" width="11.875" style="71" customWidth="1"/>
    <col min="12758" max="12758" width="2.375" style="71" customWidth="1"/>
    <col min="12759" max="12759" width="23.25" style="71" customWidth="1"/>
    <col min="12760" max="12764" width="22.625" style="71" customWidth="1"/>
    <col min="12765" max="12767" width="11.875" style="71" customWidth="1"/>
    <col min="12768" max="12768" width="2.375" style="71" customWidth="1"/>
    <col min="12769" max="12769" width="2.875" style="71" customWidth="1"/>
    <col min="12770" max="12770" width="2.25" style="71" customWidth="1"/>
    <col min="12771" max="12771" width="75.625" style="71" customWidth="1"/>
    <col min="12772" max="12772" width="72.75" style="71" customWidth="1"/>
    <col min="12773" max="12774" width="10.875" style="71" customWidth="1"/>
    <col min="12775" max="12783" width="0" style="71" hidden="1" customWidth="1"/>
    <col min="12784" max="13004" width="11" style="71"/>
    <col min="13005" max="13005" width="23.25" style="71" customWidth="1"/>
    <col min="13006" max="13010" width="22.625" style="71" customWidth="1"/>
    <col min="13011" max="13013" width="11.875" style="71" customWidth="1"/>
    <col min="13014" max="13014" width="2.375" style="71" customWidth="1"/>
    <col min="13015" max="13015" width="23.25" style="71" customWidth="1"/>
    <col min="13016" max="13020" width="22.625" style="71" customWidth="1"/>
    <col min="13021" max="13023" width="11.875" style="71" customWidth="1"/>
    <col min="13024" max="13024" width="2.375" style="71" customWidth="1"/>
    <col min="13025" max="13025" width="2.875" style="71" customWidth="1"/>
    <col min="13026" max="13026" width="2.25" style="71" customWidth="1"/>
    <col min="13027" max="13027" width="75.625" style="71" customWidth="1"/>
    <col min="13028" max="13028" width="72.75" style="71" customWidth="1"/>
    <col min="13029" max="13030" width="10.875" style="71" customWidth="1"/>
    <col min="13031" max="13039" width="0" style="71" hidden="1" customWidth="1"/>
    <col min="13040" max="13260" width="11" style="71"/>
    <col min="13261" max="13261" width="23.25" style="71" customWidth="1"/>
    <col min="13262" max="13266" width="22.625" style="71" customWidth="1"/>
    <col min="13267" max="13269" width="11.875" style="71" customWidth="1"/>
    <col min="13270" max="13270" width="2.375" style="71" customWidth="1"/>
    <col min="13271" max="13271" width="23.25" style="71" customWidth="1"/>
    <col min="13272" max="13276" width="22.625" style="71" customWidth="1"/>
    <col min="13277" max="13279" width="11.875" style="71" customWidth="1"/>
    <col min="13280" max="13280" width="2.375" style="71" customWidth="1"/>
    <col min="13281" max="13281" width="2.875" style="71" customWidth="1"/>
    <col min="13282" max="13282" width="2.25" style="71" customWidth="1"/>
    <col min="13283" max="13283" width="75.625" style="71" customWidth="1"/>
    <col min="13284" max="13284" width="72.75" style="71" customWidth="1"/>
    <col min="13285" max="13286" width="10.875" style="71" customWidth="1"/>
    <col min="13287" max="13295" width="0" style="71" hidden="1" customWidth="1"/>
    <col min="13296" max="13516" width="11" style="71"/>
    <col min="13517" max="13517" width="23.25" style="71" customWidth="1"/>
    <col min="13518" max="13522" width="22.625" style="71" customWidth="1"/>
    <col min="13523" max="13525" width="11.875" style="71" customWidth="1"/>
    <col min="13526" max="13526" width="2.375" style="71" customWidth="1"/>
    <col min="13527" max="13527" width="23.25" style="71" customWidth="1"/>
    <col min="13528" max="13532" width="22.625" style="71" customWidth="1"/>
    <col min="13533" max="13535" width="11.875" style="71" customWidth="1"/>
    <col min="13536" max="13536" width="2.375" style="71" customWidth="1"/>
    <col min="13537" max="13537" width="2.875" style="71" customWidth="1"/>
    <col min="13538" max="13538" width="2.25" style="71" customWidth="1"/>
    <col min="13539" max="13539" width="75.625" style="71" customWidth="1"/>
    <col min="13540" max="13540" width="72.75" style="71" customWidth="1"/>
    <col min="13541" max="13542" width="10.875" style="71" customWidth="1"/>
    <col min="13543" max="13551" width="0" style="71" hidden="1" customWidth="1"/>
    <col min="13552" max="13772" width="11" style="71"/>
    <col min="13773" max="13773" width="23.25" style="71" customWidth="1"/>
    <col min="13774" max="13778" width="22.625" style="71" customWidth="1"/>
    <col min="13779" max="13781" width="11.875" style="71" customWidth="1"/>
    <col min="13782" max="13782" width="2.375" style="71" customWidth="1"/>
    <col min="13783" max="13783" width="23.25" style="71" customWidth="1"/>
    <col min="13784" max="13788" width="22.625" style="71" customWidth="1"/>
    <col min="13789" max="13791" width="11.875" style="71" customWidth="1"/>
    <col min="13792" max="13792" width="2.375" style="71" customWidth="1"/>
    <col min="13793" max="13793" width="2.875" style="71" customWidth="1"/>
    <col min="13794" max="13794" width="2.25" style="71" customWidth="1"/>
    <col min="13795" max="13795" width="75.625" style="71" customWidth="1"/>
    <col min="13796" max="13796" width="72.75" style="71" customWidth="1"/>
    <col min="13797" max="13798" width="10.875" style="71" customWidth="1"/>
    <col min="13799" max="13807" width="0" style="71" hidden="1" customWidth="1"/>
    <col min="13808" max="14028" width="11" style="71"/>
    <col min="14029" max="14029" width="23.25" style="71" customWidth="1"/>
    <col min="14030" max="14034" width="22.625" style="71" customWidth="1"/>
    <col min="14035" max="14037" width="11.875" style="71" customWidth="1"/>
    <col min="14038" max="14038" width="2.375" style="71" customWidth="1"/>
    <col min="14039" max="14039" width="23.25" style="71" customWidth="1"/>
    <col min="14040" max="14044" width="22.625" style="71" customWidth="1"/>
    <col min="14045" max="14047" width="11.875" style="71" customWidth="1"/>
    <col min="14048" max="14048" width="2.375" style="71" customWidth="1"/>
    <col min="14049" max="14049" width="2.875" style="71" customWidth="1"/>
    <col min="14050" max="14050" width="2.25" style="71" customWidth="1"/>
    <col min="14051" max="14051" width="75.625" style="71" customWidth="1"/>
    <col min="14052" max="14052" width="72.75" style="71" customWidth="1"/>
    <col min="14053" max="14054" width="10.875" style="71" customWidth="1"/>
    <col min="14055" max="14063" width="0" style="71" hidden="1" customWidth="1"/>
    <col min="14064" max="14284" width="11" style="71"/>
    <col min="14285" max="14285" width="23.25" style="71" customWidth="1"/>
    <col min="14286" max="14290" width="22.625" style="71" customWidth="1"/>
    <col min="14291" max="14293" width="11.875" style="71" customWidth="1"/>
    <col min="14294" max="14294" width="2.375" style="71" customWidth="1"/>
    <col min="14295" max="14295" width="23.25" style="71" customWidth="1"/>
    <col min="14296" max="14300" width="22.625" style="71" customWidth="1"/>
    <col min="14301" max="14303" width="11.875" style="71" customWidth="1"/>
    <col min="14304" max="14304" width="2.375" style="71" customWidth="1"/>
    <col min="14305" max="14305" width="2.875" style="71" customWidth="1"/>
    <col min="14306" max="14306" width="2.25" style="71" customWidth="1"/>
    <col min="14307" max="14307" width="75.625" style="71" customWidth="1"/>
    <col min="14308" max="14308" width="72.75" style="71" customWidth="1"/>
    <col min="14309" max="14310" width="10.875" style="71" customWidth="1"/>
    <col min="14311" max="14319" width="0" style="71" hidden="1" customWidth="1"/>
    <col min="14320" max="14540" width="11" style="71"/>
    <col min="14541" max="14541" width="23.25" style="71" customWidth="1"/>
    <col min="14542" max="14546" width="22.625" style="71" customWidth="1"/>
    <col min="14547" max="14549" width="11.875" style="71" customWidth="1"/>
    <col min="14550" max="14550" width="2.375" style="71" customWidth="1"/>
    <col min="14551" max="14551" width="23.25" style="71" customWidth="1"/>
    <col min="14552" max="14556" width="22.625" style="71" customWidth="1"/>
    <col min="14557" max="14559" width="11.875" style="71" customWidth="1"/>
    <col min="14560" max="14560" width="2.375" style="71" customWidth="1"/>
    <col min="14561" max="14561" width="2.875" style="71" customWidth="1"/>
    <col min="14562" max="14562" width="2.25" style="71" customWidth="1"/>
    <col min="14563" max="14563" width="75.625" style="71" customWidth="1"/>
    <col min="14564" max="14564" width="72.75" style="71" customWidth="1"/>
    <col min="14565" max="14566" width="10.875" style="71" customWidth="1"/>
    <col min="14567" max="14575" width="0" style="71" hidden="1" customWidth="1"/>
    <col min="14576" max="14796" width="11" style="71"/>
    <col min="14797" max="14797" width="23.25" style="71" customWidth="1"/>
    <col min="14798" max="14802" width="22.625" style="71" customWidth="1"/>
    <col min="14803" max="14805" width="11.875" style="71" customWidth="1"/>
    <col min="14806" max="14806" width="2.375" style="71" customWidth="1"/>
    <col min="14807" max="14807" width="23.25" style="71" customWidth="1"/>
    <col min="14808" max="14812" width="22.625" style="71" customWidth="1"/>
    <col min="14813" max="14815" width="11.875" style="71" customWidth="1"/>
    <col min="14816" max="14816" width="2.375" style="71" customWidth="1"/>
    <col min="14817" max="14817" width="2.875" style="71" customWidth="1"/>
    <col min="14818" max="14818" width="2.25" style="71" customWidth="1"/>
    <col min="14819" max="14819" width="75.625" style="71" customWidth="1"/>
    <col min="14820" max="14820" width="72.75" style="71" customWidth="1"/>
    <col min="14821" max="14822" width="10.875" style="71" customWidth="1"/>
    <col min="14823" max="14831" width="0" style="71" hidden="1" customWidth="1"/>
    <col min="14832" max="15052" width="11" style="71"/>
    <col min="15053" max="15053" width="23.25" style="71" customWidth="1"/>
    <col min="15054" max="15058" width="22.625" style="71" customWidth="1"/>
    <col min="15059" max="15061" width="11.875" style="71" customWidth="1"/>
    <col min="15062" max="15062" width="2.375" style="71" customWidth="1"/>
    <col min="15063" max="15063" width="23.25" style="71" customWidth="1"/>
    <col min="15064" max="15068" width="22.625" style="71" customWidth="1"/>
    <col min="15069" max="15071" width="11.875" style="71" customWidth="1"/>
    <col min="15072" max="15072" width="2.375" style="71" customWidth="1"/>
    <col min="15073" max="15073" width="2.875" style="71" customWidth="1"/>
    <col min="15074" max="15074" width="2.25" style="71" customWidth="1"/>
    <col min="15075" max="15075" width="75.625" style="71" customWidth="1"/>
    <col min="15076" max="15076" width="72.75" style="71" customWidth="1"/>
    <col min="15077" max="15078" width="10.875" style="71" customWidth="1"/>
    <col min="15079" max="15087" width="0" style="71" hidden="1" customWidth="1"/>
    <col min="15088" max="15308" width="11" style="71"/>
    <col min="15309" max="15309" width="23.25" style="71" customWidth="1"/>
    <col min="15310" max="15314" width="22.625" style="71" customWidth="1"/>
    <col min="15315" max="15317" width="11.875" style="71" customWidth="1"/>
    <col min="15318" max="15318" width="2.375" style="71" customWidth="1"/>
    <col min="15319" max="15319" width="23.25" style="71" customWidth="1"/>
    <col min="15320" max="15324" width="22.625" style="71" customWidth="1"/>
    <col min="15325" max="15327" width="11.875" style="71" customWidth="1"/>
    <col min="15328" max="15328" width="2.375" style="71" customWidth="1"/>
    <col min="15329" max="15329" width="2.875" style="71" customWidth="1"/>
    <col min="15330" max="15330" width="2.25" style="71" customWidth="1"/>
    <col min="15331" max="15331" width="75.625" style="71" customWidth="1"/>
    <col min="15332" max="15332" width="72.75" style="71" customWidth="1"/>
    <col min="15333" max="15334" width="10.875" style="71" customWidth="1"/>
    <col min="15335" max="15343" width="0" style="71" hidden="1" customWidth="1"/>
    <col min="15344" max="15564" width="11" style="71"/>
    <col min="15565" max="15565" width="23.25" style="71" customWidth="1"/>
    <col min="15566" max="15570" width="22.625" style="71" customWidth="1"/>
    <col min="15571" max="15573" width="11.875" style="71" customWidth="1"/>
    <col min="15574" max="15574" width="2.375" style="71" customWidth="1"/>
    <col min="15575" max="15575" width="23.25" style="71" customWidth="1"/>
    <col min="15576" max="15580" width="22.625" style="71" customWidth="1"/>
    <col min="15581" max="15583" width="11.875" style="71" customWidth="1"/>
    <col min="15584" max="15584" width="2.375" style="71" customWidth="1"/>
    <col min="15585" max="15585" width="2.875" style="71" customWidth="1"/>
    <col min="15586" max="15586" width="2.25" style="71" customWidth="1"/>
    <col min="15587" max="15587" width="75.625" style="71" customWidth="1"/>
    <col min="15588" max="15588" width="72.75" style="71" customWidth="1"/>
    <col min="15589" max="15590" width="10.875" style="71" customWidth="1"/>
    <col min="15591" max="15599" width="0" style="71" hidden="1" customWidth="1"/>
    <col min="15600" max="15820" width="11" style="71"/>
    <col min="15821" max="15821" width="23.25" style="71" customWidth="1"/>
    <col min="15822" max="15826" width="22.625" style="71" customWidth="1"/>
    <col min="15827" max="15829" width="11.875" style="71" customWidth="1"/>
    <col min="15830" max="15830" width="2.375" style="71" customWidth="1"/>
    <col min="15831" max="15831" width="23.25" style="71" customWidth="1"/>
    <col min="15832" max="15836" width="22.625" style="71" customWidth="1"/>
    <col min="15837" max="15839" width="11.875" style="71" customWidth="1"/>
    <col min="15840" max="15840" width="2.375" style="71" customWidth="1"/>
    <col min="15841" max="15841" width="2.875" style="71" customWidth="1"/>
    <col min="15842" max="15842" width="2.25" style="71" customWidth="1"/>
    <col min="15843" max="15843" width="75.625" style="71" customWidth="1"/>
    <col min="15844" max="15844" width="72.75" style="71" customWidth="1"/>
    <col min="15845" max="15846" width="10.875" style="71" customWidth="1"/>
    <col min="15847" max="15855" width="0" style="71" hidden="1" customWidth="1"/>
    <col min="15856" max="16076" width="11" style="71"/>
    <col min="16077" max="16077" width="23.25" style="71" customWidth="1"/>
    <col min="16078" max="16082" width="22.625" style="71" customWidth="1"/>
    <col min="16083" max="16085" width="11.875" style="71" customWidth="1"/>
    <col min="16086" max="16086" width="2.375" style="71" customWidth="1"/>
    <col min="16087" max="16087" width="23.25" style="71" customWidth="1"/>
    <col min="16088" max="16092" width="22.625" style="71" customWidth="1"/>
    <col min="16093" max="16095" width="11.875" style="71" customWidth="1"/>
    <col min="16096" max="16096" width="2.375" style="71" customWidth="1"/>
    <col min="16097" max="16097" width="2.875" style="71" customWidth="1"/>
    <col min="16098" max="16098" width="2.25" style="71" customWidth="1"/>
    <col min="16099" max="16099" width="75.625" style="71" customWidth="1"/>
    <col min="16100" max="16100" width="72.75" style="71" customWidth="1"/>
    <col min="16101" max="16102" width="10.875" style="71" customWidth="1"/>
    <col min="16103" max="16111" width="0" style="71" hidden="1" customWidth="1"/>
    <col min="16112" max="16384" width="11" style="71"/>
  </cols>
  <sheetData>
    <row r="1" spans="2:5" s="4" customFormat="1" ht="49.5" customHeight="1"/>
    <row r="2" spans="2:5" s="7" customFormat="1" ht="48" customHeight="1"/>
    <row r="3" spans="2:5" s="98" customFormat="1" ht="35.25" customHeight="1"/>
    <row r="4" spans="2:5" s="99" customFormat="1" ht="2.25" customHeight="1"/>
    <row r="5" spans="2:5" s="100" customFormat="1" ht="32.65" customHeight="1"/>
    <row r="6" spans="2:5" s="10" customFormat="1" ht="32.65" customHeight="1"/>
    <row r="7" spans="2:5" s="10" customFormat="1" ht="47.65" customHeight="1">
      <c r="D7" s="12" t="s">
        <v>74</v>
      </c>
    </row>
    <row r="8" spans="2:5" s="13" customFormat="1" ht="15" customHeight="1">
      <c r="D8" s="14"/>
    </row>
    <row r="9" spans="2:5" s="15" customFormat="1" ht="25.5" customHeight="1">
      <c r="D9" s="17" t="s">
        <v>7</v>
      </c>
    </row>
    <row r="10" spans="2:5" s="15" customFormat="1" ht="25.15" customHeight="1">
      <c r="D10" s="263"/>
    </row>
    <row r="11" spans="2:5" s="15" customFormat="1" ht="6.75" customHeight="1">
      <c r="D11" s="263"/>
    </row>
    <row r="12" spans="2:5" s="20" customFormat="1" ht="17.25" customHeight="1">
      <c r="D12" s="261"/>
    </row>
    <row r="13" spans="2:5" s="97" customFormat="1" ht="83.25" customHeight="1">
      <c r="D13" s="261"/>
    </row>
    <row r="14" spans="2:5" s="97" customFormat="1" ht="83.25" customHeight="1">
      <c r="B14" s="27"/>
      <c r="D14" s="28"/>
      <c r="E14" s="29">
        <f ca="1">TODAY()</f>
        <v>46093</v>
      </c>
    </row>
    <row r="15" spans="2:5" s="97" customFormat="1" ht="83.25" customHeight="1">
      <c r="D15" s="28" t="s">
        <v>73</v>
      </c>
      <c r="E15" s="30"/>
    </row>
    <row r="16" spans="2:5" s="97" customFormat="1" ht="83.25" customHeight="1">
      <c r="D16" s="262" t="s">
        <v>34</v>
      </c>
      <c r="E16" s="262"/>
    </row>
    <row r="17" spans="4:5" s="97" customFormat="1" ht="83.25" customHeight="1">
      <c r="D17" s="96" t="s">
        <v>39</v>
      </c>
    </row>
    <row r="18" spans="4:5" s="97" customFormat="1" ht="25.5">
      <c r="D18" s="31"/>
    </row>
    <row r="19" spans="4:5" s="97" customFormat="1" ht="20.25">
      <c r="D19" s="74"/>
      <c r="E19" s="74"/>
    </row>
    <row r="20" spans="4:5" s="20" customFormat="1" ht="16.149999999999999" customHeight="1">
      <c r="D20" s="32"/>
    </row>
    <row r="21" spans="4:5" s="97" customFormat="1" ht="83.25" customHeight="1"/>
    <row r="22" spans="4:5" s="97" customFormat="1" ht="83.25" customHeight="1"/>
    <row r="23" spans="4:5" s="97" customFormat="1" ht="83.25" customHeight="1"/>
    <row r="24" spans="4:5" s="97" customFormat="1" ht="83.25" customHeight="1"/>
    <row r="25" spans="4:5" s="97" customFormat="1" ht="83.25" customHeight="1"/>
    <row r="26" spans="4:5" s="15" customFormat="1" ht="27" customHeight="1"/>
    <row r="27" spans="4:5" s="40" customFormat="1" ht="42" customHeight="1"/>
    <row r="28" spans="4:5" s="43" customFormat="1" ht="42" customHeight="1"/>
    <row r="29" spans="4:5" s="43" customFormat="1" ht="63" customHeight="1"/>
    <row r="30" spans="4:5" s="43" customFormat="1" ht="18.75" customHeight="1"/>
    <row r="31" spans="4:5" s="15" customFormat="1" ht="28.5" customHeight="1"/>
    <row r="32" spans="4:5" s="15" customFormat="1" ht="9.75" customHeight="1"/>
    <row r="33" s="15" customFormat="1" ht="12.75" customHeight="1"/>
    <row r="34" s="15" customFormat="1" ht="26.25" customHeight="1"/>
    <row r="35" s="15" customFormat="1"/>
    <row r="36" s="15" customFormat="1" ht="12.75" customHeight="1"/>
    <row r="37" s="15" customFormat="1"/>
    <row r="38" s="15" customFormat="1"/>
    <row r="39" s="15" customFormat="1" ht="18.75" customHeight="1"/>
  </sheetData>
  <sheetProtection selectLockedCells="1"/>
  <mergeCells count="3">
    <mergeCell ref="D12:D13"/>
    <mergeCell ref="D16:E16"/>
    <mergeCell ref="D10:D11"/>
  </mergeCells>
  <dataValidations count="1">
    <dataValidation type="list" allowBlank="1" showInputMessage="1" showErrorMessage="1" sqref="WTI983042 QS2 AAO2 AKK2 AUG2 BEC2 BNY2 BXU2 CHQ2 CRM2 DBI2 DLE2 DVA2 EEW2 EOS2 EYO2 FIK2 FSG2 GCC2 GLY2 GVU2 HFQ2 HPM2 HZI2 IJE2 ITA2 JCW2 JMS2 JWO2 KGK2 KQG2 LAC2 LJY2 LTU2 MDQ2 MNM2 MXI2 NHE2 NRA2 OAW2 OKS2 OUO2 PEK2 POG2 PYC2 QHY2 QRU2 RBQ2 RLM2 RVI2 SFE2 SPA2 SYW2 TIS2 TSO2 UCK2 UMG2 UWC2 VFY2 VPU2 VZQ2 WJM2 WTI2 GW65538 QS65538 AAO65538 AKK65538 AUG65538 BEC65538 BNY65538 BXU65538 CHQ65538 CRM65538 DBI65538 DLE65538 DVA65538 EEW65538 EOS65538 EYO65538 FIK65538 FSG65538 GCC65538 GLY65538 GVU65538 HFQ65538 HPM65538 HZI65538 IJE65538 ITA65538 JCW65538 JMS65538 JWO65538 KGK65538 KQG65538 LAC65538 LJY65538 LTU65538 MDQ65538 MNM65538 MXI65538 NHE65538 NRA65538 OAW65538 OKS65538 OUO65538 PEK65538 POG65538 PYC65538 QHY65538 QRU65538 RBQ65538 RLM65538 RVI65538 SFE65538 SPA65538 SYW65538 TIS65538 TSO65538 UCK65538 UMG65538 UWC65538 VFY65538 VPU65538 VZQ65538 WJM65538 WTI65538 GW131074 QS131074 AAO131074 AKK131074 AUG131074 BEC131074 BNY131074 BXU131074 CHQ131074 CRM131074 DBI131074 DLE131074 DVA131074 EEW131074 EOS131074 EYO131074 FIK131074 FSG131074 GCC131074 GLY131074 GVU131074 HFQ131074 HPM131074 HZI131074 IJE131074 ITA131074 JCW131074 JMS131074 JWO131074 KGK131074 KQG131074 LAC131074 LJY131074 LTU131074 MDQ131074 MNM131074 MXI131074 NHE131074 NRA131074 OAW131074 OKS131074 OUO131074 PEK131074 POG131074 PYC131074 QHY131074 QRU131074 RBQ131074 RLM131074 RVI131074 SFE131074 SPA131074 SYW131074 TIS131074 TSO131074 UCK131074 UMG131074 UWC131074 VFY131074 VPU131074 VZQ131074 WJM131074 WTI131074 GW196610 QS196610 AAO196610 AKK196610 AUG196610 BEC196610 BNY196610 BXU196610 CHQ196610 CRM196610 DBI196610 DLE196610 DVA196610 EEW196610 EOS196610 EYO196610 FIK196610 FSG196610 GCC196610 GLY196610 GVU196610 HFQ196610 HPM196610 HZI196610 IJE196610 ITA196610 JCW196610 JMS196610 JWO196610 KGK196610 KQG196610 LAC196610 LJY196610 LTU196610 MDQ196610 MNM196610 MXI196610 NHE196610 NRA196610 OAW196610 OKS196610 OUO196610 PEK196610 POG196610 PYC196610 QHY196610 QRU196610 RBQ196610 RLM196610 RVI196610 SFE196610 SPA196610 SYW196610 TIS196610 TSO196610 UCK196610 UMG196610 UWC196610 VFY196610 VPU196610 VZQ196610 WJM196610 WTI196610 GW262146 QS262146 AAO262146 AKK262146 AUG262146 BEC262146 BNY262146 BXU262146 CHQ262146 CRM262146 DBI262146 DLE262146 DVA262146 EEW262146 EOS262146 EYO262146 FIK262146 FSG262146 GCC262146 GLY262146 GVU262146 HFQ262146 HPM262146 HZI262146 IJE262146 ITA262146 JCW262146 JMS262146 JWO262146 KGK262146 KQG262146 LAC262146 LJY262146 LTU262146 MDQ262146 MNM262146 MXI262146 NHE262146 NRA262146 OAW262146 OKS262146 OUO262146 PEK262146 POG262146 PYC262146 QHY262146 QRU262146 RBQ262146 RLM262146 RVI262146 SFE262146 SPA262146 SYW262146 TIS262146 TSO262146 UCK262146 UMG262146 UWC262146 VFY262146 VPU262146 VZQ262146 WJM262146 WTI262146 GW327682 QS327682 AAO327682 AKK327682 AUG327682 BEC327682 BNY327682 BXU327682 CHQ327682 CRM327682 DBI327682 DLE327682 DVA327682 EEW327682 EOS327682 EYO327682 FIK327682 FSG327682 GCC327682 GLY327682 GVU327682 HFQ327682 HPM327682 HZI327682 IJE327682 ITA327682 JCW327682 JMS327682 JWO327682 KGK327682 KQG327682 LAC327682 LJY327682 LTU327682 MDQ327682 MNM327682 MXI327682 NHE327682 NRA327682 OAW327682 OKS327682 OUO327682 PEK327682 POG327682 PYC327682 QHY327682 QRU327682 RBQ327682 RLM327682 RVI327682 SFE327682 SPA327682 SYW327682 TIS327682 TSO327682 UCK327682 UMG327682 UWC327682 VFY327682 VPU327682 VZQ327682 WJM327682 WTI327682 GW393218 QS393218 AAO393218 AKK393218 AUG393218 BEC393218 BNY393218 BXU393218 CHQ393218 CRM393218 DBI393218 DLE393218 DVA393218 EEW393218 EOS393218 EYO393218 FIK393218 FSG393218 GCC393218 GLY393218 GVU393218 HFQ393218 HPM393218 HZI393218 IJE393218 ITA393218 JCW393218 JMS393218 JWO393218 KGK393218 KQG393218 LAC393218 LJY393218 LTU393218 MDQ393218 MNM393218 MXI393218 NHE393218 NRA393218 OAW393218 OKS393218 OUO393218 PEK393218 POG393218 PYC393218 QHY393218 QRU393218 RBQ393218 RLM393218 RVI393218 SFE393218 SPA393218 SYW393218 TIS393218 TSO393218 UCK393218 UMG393218 UWC393218 VFY393218 VPU393218 VZQ393218 WJM393218 WTI393218 GW458754 QS458754 AAO458754 AKK458754 AUG458754 BEC458754 BNY458754 BXU458754 CHQ458754 CRM458754 DBI458754 DLE458754 DVA458754 EEW458754 EOS458754 EYO458754 FIK458754 FSG458754 GCC458754 GLY458754 GVU458754 HFQ458754 HPM458754 HZI458754 IJE458754 ITA458754 JCW458754 JMS458754 JWO458754 KGK458754 KQG458754 LAC458754 LJY458754 LTU458754 MDQ458754 MNM458754 MXI458754 NHE458754 NRA458754 OAW458754 OKS458754 OUO458754 PEK458754 POG458754 PYC458754 QHY458754 QRU458754 RBQ458754 RLM458754 RVI458754 SFE458754 SPA458754 SYW458754 TIS458754 TSO458754 UCK458754 UMG458754 UWC458754 VFY458754 VPU458754 VZQ458754 WJM458754 WTI458754 GW524290 QS524290 AAO524290 AKK524290 AUG524290 BEC524290 BNY524290 BXU524290 CHQ524290 CRM524290 DBI524290 DLE524290 DVA524290 EEW524290 EOS524290 EYO524290 FIK524290 FSG524290 GCC524290 GLY524290 GVU524290 HFQ524290 HPM524290 HZI524290 IJE524290 ITA524290 JCW524290 JMS524290 JWO524290 KGK524290 KQG524290 LAC524290 LJY524290 LTU524290 MDQ524290 MNM524290 MXI524290 NHE524290 NRA524290 OAW524290 OKS524290 OUO524290 PEK524290 POG524290 PYC524290 QHY524290 QRU524290 RBQ524290 RLM524290 RVI524290 SFE524290 SPA524290 SYW524290 TIS524290 TSO524290 UCK524290 UMG524290 UWC524290 VFY524290 VPU524290 VZQ524290 WJM524290 WTI524290 GW589826 QS589826 AAO589826 AKK589826 AUG589826 BEC589826 BNY589826 BXU589826 CHQ589826 CRM589826 DBI589826 DLE589826 DVA589826 EEW589826 EOS589826 EYO589826 FIK589826 FSG589826 GCC589826 GLY589826 GVU589826 HFQ589826 HPM589826 HZI589826 IJE589826 ITA589826 JCW589826 JMS589826 JWO589826 KGK589826 KQG589826 LAC589826 LJY589826 LTU589826 MDQ589826 MNM589826 MXI589826 NHE589826 NRA589826 OAW589826 OKS589826 OUO589826 PEK589826 POG589826 PYC589826 QHY589826 QRU589826 RBQ589826 RLM589826 RVI589826 SFE589826 SPA589826 SYW589826 TIS589826 TSO589826 UCK589826 UMG589826 UWC589826 VFY589826 VPU589826 VZQ589826 WJM589826 WTI589826 GW655362 QS655362 AAO655362 AKK655362 AUG655362 BEC655362 BNY655362 BXU655362 CHQ655362 CRM655362 DBI655362 DLE655362 DVA655362 EEW655362 EOS655362 EYO655362 FIK655362 FSG655362 GCC655362 GLY655362 GVU655362 HFQ655362 HPM655362 HZI655362 IJE655362 ITA655362 JCW655362 JMS655362 JWO655362 KGK655362 KQG655362 LAC655362 LJY655362 LTU655362 MDQ655362 MNM655362 MXI655362 NHE655362 NRA655362 OAW655362 OKS655362 OUO655362 PEK655362 POG655362 PYC655362 QHY655362 QRU655362 RBQ655362 RLM655362 RVI655362 SFE655362 SPA655362 SYW655362 TIS655362 TSO655362 UCK655362 UMG655362 UWC655362 VFY655362 VPU655362 VZQ655362 WJM655362 WTI655362 GW720898 QS720898 AAO720898 AKK720898 AUG720898 BEC720898 BNY720898 BXU720898 CHQ720898 CRM720898 DBI720898 DLE720898 DVA720898 EEW720898 EOS720898 EYO720898 FIK720898 FSG720898 GCC720898 GLY720898 GVU720898 HFQ720898 HPM720898 HZI720898 IJE720898 ITA720898 JCW720898 JMS720898 JWO720898 KGK720898 KQG720898 LAC720898 LJY720898 LTU720898 MDQ720898 MNM720898 MXI720898 NHE720898 NRA720898 OAW720898 OKS720898 OUO720898 PEK720898 POG720898 PYC720898 QHY720898 QRU720898 RBQ720898 RLM720898 RVI720898 SFE720898 SPA720898 SYW720898 TIS720898 TSO720898 UCK720898 UMG720898 UWC720898 VFY720898 VPU720898 VZQ720898 WJM720898 WTI720898 GW786434 QS786434 AAO786434 AKK786434 AUG786434 BEC786434 BNY786434 BXU786434 CHQ786434 CRM786434 DBI786434 DLE786434 DVA786434 EEW786434 EOS786434 EYO786434 FIK786434 FSG786434 GCC786434 GLY786434 GVU786434 HFQ786434 HPM786434 HZI786434 IJE786434 ITA786434 JCW786434 JMS786434 JWO786434 KGK786434 KQG786434 LAC786434 LJY786434 LTU786434 MDQ786434 MNM786434 MXI786434 NHE786434 NRA786434 OAW786434 OKS786434 OUO786434 PEK786434 POG786434 PYC786434 QHY786434 QRU786434 RBQ786434 RLM786434 RVI786434 SFE786434 SPA786434 SYW786434 TIS786434 TSO786434 UCK786434 UMG786434 UWC786434 VFY786434 VPU786434 VZQ786434 WJM786434 WTI786434 GW851970 QS851970 AAO851970 AKK851970 AUG851970 BEC851970 BNY851970 BXU851970 CHQ851970 CRM851970 DBI851970 DLE851970 DVA851970 EEW851970 EOS851970 EYO851970 FIK851970 FSG851970 GCC851970 GLY851970 GVU851970 HFQ851970 HPM851970 HZI851970 IJE851970 ITA851970 JCW851970 JMS851970 JWO851970 KGK851970 KQG851970 LAC851970 LJY851970 LTU851970 MDQ851970 MNM851970 MXI851970 NHE851970 NRA851970 OAW851970 OKS851970 OUO851970 PEK851970 POG851970 PYC851970 QHY851970 QRU851970 RBQ851970 RLM851970 RVI851970 SFE851970 SPA851970 SYW851970 TIS851970 TSO851970 UCK851970 UMG851970 UWC851970 VFY851970 VPU851970 VZQ851970 WJM851970 WTI851970 GW917506 QS917506 AAO917506 AKK917506 AUG917506 BEC917506 BNY917506 BXU917506 CHQ917506 CRM917506 DBI917506 DLE917506 DVA917506 EEW917506 EOS917506 EYO917506 FIK917506 FSG917506 GCC917506 GLY917506 GVU917506 HFQ917506 HPM917506 HZI917506 IJE917506 ITA917506 JCW917506 JMS917506 JWO917506 KGK917506 KQG917506 LAC917506 LJY917506 LTU917506 MDQ917506 MNM917506 MXI917506 NHE917506 NRA917506 OAW917506 OKS917506 OUO917506 PEK917506 POG917506 PYC917506 QHY917506 QRU917506 RBQ917506 RLM917506 RVI917506 SFE917506 SPA917506 SYW917506 TIS917506 TSO917506 UCK917506 UMG917506 UWC917506 VFY917506 VPU917506 VZQ917506 WJM917506 WTI917506 GW983042 QS983042 AAO983042 AKK983042 AUG983042 BEC983042 BNY983042 BXU983042 CHQ983042 CRM983042 DBI983042 DLE983042 DVA983042 EEW983042 EOS983042 EYO983042 FIK983042 FSG983042 GCC983042 GLY983042 GVU983042 HFQ983042 HPM983042 HZI983042 IJE983042 ITA983042 JCW983042 JMS983042 JWO983042 KGK983042 KQG983042 LAC983042 LJY983042 LTU983042 MDQ983042 MNM983042 MXI983042 NHE983042 NRA983042 OAW983042 OKS983042 OUO983042 PEK983042 POG983042 PYC983042 QHY983042 QRU983042 RBQ983042 RLM983042 RVI983042 SFE983042 SPA983042 SYW983042 TIS983042 TSO983042 UCK983042 UMG983042 UWC983042 VFY983042 VPU983042 VZQ983042 WJM983042 GW2" xr:uid="{1E943CC6-D74E-4D69-942D-C6E90DEA9B2B}">
      <formula1>#REF!</formula1>
    </dataValidation>
  </dataValidations>
  <printOptions horizontalCentered="1"/>
  <pageMargins left="0.35433070866141736" right="0.11811023622047245" top="0.39370078740157483" bottom="0.19685039370078741" header="0.31496062992125984" footer="0.11811023622047245"/>
  <pageSetup paperSize="9" scale="51" fitToWidth="2" orientation="portrait" r:id="rId1"/>
  <headerFooter alignWithMargins="0"/>
  <drawing r:id="rId2"/>
  <legacyDrawing r:id="rId3"/>
  <oleObjects>
    <mc:AlternateContent xmlns:mc="http://schemas.openxmlformats.org/markup-compatibility/2006">
      <mc:Choice Requires="x14">
        <oleObject progId="MSDraw.1.01" shapeId="4097"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Draw.1.01" shapeId="4097"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Index</vt:lpstr>
      <vt:lpstr>Bewertung</vt:lpstr>
      <vt:lpstr>Anschreiben</vt:lpstr>
      <vt:lpstr>Anschreiben!Druckbereich</vt:lpstr>
      <vt:lpstr>Bewertung!Druckbereich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Fachkommission Technik</dc:creator>
  <cp:lastModifiedBy>Mühlner, Susanne</cp:lastModifiedBy>
  <cp:lastPrinted>2025-12-02T12:35:09Z</cp:lastPrinted>
  <dcterms:created xsi:type="dcterms:W3CDTF">2024-01-30T10:18:21Z</dcterms:created>
  <dcterms:modified xsi:type="dcterms:W3CDTF">2026-03-12T11:26:27Z</dcterms:modified>
</cp:coreProperties>
</file>