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F:\WIW\PRÜFUNGEN\T3100 STUDIENARBEITEN\19ITVA-IPM-SE\Vorlagen\"/>
    </mc:Choice>
  </mc:AlternateContent>
  <xr:revisionPtr revIDLastSave="0" documentId="8_{B30C3FC0-EF2D-4A57-B6C9-E62939BDC415}" xr6:coauthVersionLast="36" xr6:coauthVersionMax="36" xr10:uidLastSave="{00000000-0000-0000-0000-000000000000}"/>
  <bookViews>
    <workbookView xWindow="32760" yWindow="90" windowWidth="19200" windowHeight="11640"/>
  </bookViews>
  <sheets>
    <sheet name="Bewertung" sheetId="1" r:id="rId1"/>
  </sheets>
  <definedNames>
    <definedName name="_xlnm.Print_Area" localSheetId="0">Bewertung!$A$1:$I$28</definedName>
    <definedName name="Text8" localSheetId="0">Bewertung!#REF!</definedName>
  </definedNames>
  <calcPr calcId="191029"/>
</workbook>
</file>

<file path=xl/calcChain.xml><?xml version="1.0" encoding="utf-8"?>
<calcChain xmlns="http://schemas.openxmlformats.org/spreadsheetml/2006/main">
  <c r="K13" i="1" l="1"/>
  <c r="I18" i="1" s="1"/>
  <c r="J13" i="1"/>
  <c r="I14" i="1" s="1"/>
  <c r="K20" i="1"/>
  <c r="I23" i="1" s="1"/>
  <c r="J20" i="1"/>
  <c r="I25" i="1" s="1"/>
  <c r="I22" i="1"/>
  <c r="I24" i="1"/>
  <c r="I15" i="1" l="1"/>
  <c r="I21" i="1"/>
  <c r="I16" i="1"/>
  <c r="I27" i="1" s="1"/>
  <c r="J28" i="1" s="1"/>
  <c r="I28" i="1" s="1"/>
  <c r="I17" i="1"/>
  <c r="I19" i="1"/>
</calcChain>
</file>

<file path=xl/sharedStrings.xml><?xml version="1.0" encoding="utf-8"?>
<sst xmlns="http://schemas.openxmlformats.org/spreadsheetml/2006/main" count="117" uniqueCount="106">
  <si>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</si>
  <si>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</si>
  <si>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</si>
  <si>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</si>
  <si>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</si>
  <si>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</si>
  <si>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</si>
  <si>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</si>
  <si>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</si>
  <si>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</si>
  <si>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</si>
  <si>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</si>
  <si>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</si>
  <si>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>Schritt 1: Schematische Bewertung</t>
  </si>
  <si>
    <t>Literatur-recherche</t>
  </si>
  <si>
    <t>Einsatz von Methoden und Werkzeugen</t>
  </si>
  <si>
    <t>Nutzung von Fachwissen</t>
  </si>
  <si>
    <t>Geringe Kenntnis des Standes der Technik</t>
  </si>
  <si>
    <t>Grundsätzliche Kenntnis, aber mit deutlichen Lücken des Fachwissens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</si>
  <si>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</si>
  <si>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</si>
  <si>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</si>
  <si>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max.
Pkt</t>
  </si>
  <si>
    <t>Umfassende Kenntnisse, sehr gutes Fachwissen</t>
  </si>
  <si>
    <t>Bereich</t>
  </si>
  <si>
    <t>Verwendungshinweise:</t>
  </si>
  <si>
    <t>Fehler: keine sinnvolle Eingabe</t>
  </si>
  <si>
    <t xml:space="preserve">Teilweise wirtschaftliches Denken in Ansätzen oder bei zentralen Aspekten </t>
  </si>
  <si>
    <t>Zielerrei-
chung in %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</si>
  <si>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</si>
  <si>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</si>
  <si>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</si>
  <si>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</si>
  <si>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</si>
  <si>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</si>
  <si>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</si>
  <si>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</si>
  <si>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"Sockel" für 5.0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</si>
  <si>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</si>
  <si>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</si>
  <si>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</si>
  <si>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(55% Gewichtung)</t>
  </si>
  <si>
    <t>(45% Gewichtung)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</si>
  <si>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</si>
  <si>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</si>
  <si>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Name des/der Studierenden:</t>
  </si>
  <si>
    <t>Name des/der Gutachter/in:</t>
  </si>
  <si>
    <t>Bitte Abweichung vom Standardwert im Gutachten begründen</t>
  </si>
  <si>
    <t>Bitte hier "Vorname Nachname" des Studenten eintragen</t>
  </si>
  <si>
    <t xml:space="preserve">Bitte hier "Titel der Arbeit" eintragen </t>
  </si>
  <si>
    <t xml:space="preserve">Bitte hier "Name des/der Betreuer/in" eintragen </t>
  </si>
  <si>
    <t>Ergebnis im Sinne der Aufgabe praktisch nicht nutzbar</t>
  </si>
  <si>
    <t>Ergebnis als erste Grundlage für praktische Lösung verwendbar</t>
  </si>
  <si>
    <t>Muss-Eingabefelder: Pro Kriterium muss der Prozentsatz der Erfüllung eingegeben werden. Daraus werden die (ggf. gewichteten) Punkte und letztlich ein Notenvorschlag ermittelt.</t>
  </si>
  <si>
    <t xml:space="preserve">Unzureichende Abhandlung des Themas, lediglich Lösungsansätze </t>
  </si>
  <si>
    <t>Gute Grundlagen-kenntnis, nur Details fehlen</t>
  </si>
  <si>
    <t xml:space="preserve">Keine eigenen Ideen; bekannte Lösungen werden nicht auf neue Situation übertragen </t>
  </si>
  <si>
    <t xml:space="preserve">Nur einzelne eigene Ideen; ansatzweise Anwendung bekannter Lösungen auf Problem </t>
  </si>
  <si>
    <t>Wenige eigene Ideen genutzt; erfolgreiche Anwendung von Prinziplösungen</t>
  </si>
  <si>
    <t>Eigene, evtl. auch originelle Ideen eingebracht und teilweise umgesetzt</t>
  </si>
  <si>
    <t>Umfangreiche Unterstüzung notwendig</t>
  </si>
  <si>
    <t>Selbstständige Durchführung, gute Eigeninitiative</t>
  </si>
  <si>
    <t>Keine erkennbare Systematik in Vorgehen und Ergebnis</t>
  </si>
  <si>
    <t>Erhebliche Mängel im systematischen Vorgehen hinsichtlich Methoden, Prioriätensetzung und inhaltlicher Struktur</t>
  </si>
  <si>
    <t xml:space="preserve">Methoden nachvollziehbar eingesetzt und verfolgt, Prioritäten z.T. sinnvoll gesetzt, inhaltliche Struktur nachvollziehbar </t>
  </si>
  <si>
    <t>Methoden konsequent eingesetzt, Prioritäten sinnvoll gesetzt, klare Konzentration auf das Wesentliche, klare inhaltliche Struktur</t>
  </si>
  <si>
    <t>Erhebliche Mängel in der Dokumentation, unvollständig und unklar</t>
  </si>
  <si>
    <t>Kaum Literatur, Literaturverzeichnis fehlt oder ist mangelhaft</t>
  </si>
  <si>
    <t>Sehr umfangreiche und breite Literaturrecherche unter Einbeziehung aktueller Artikel</t>
  </si>
  <si>
    <t>Literaturangabe ohne Verwendung, kommentarloser Verweis auf Literatur</t>
  </si>
  <si>
    <t>Belegung zentraler Aussagen mit Literatur, Material unvollständig ausgewertet, keine Diskussion</t>
  </si>
  <si>
    <t>Sehr gute Abhandlg des Themas bzgl. Lösungswege und Ergebnisse, zusätzl. Alternativen und Aspekte aufgezeigt</t>
  </si>
  <si>
    <t>Bewußte Auswahl u. konsequenter u. fundierter Einsatz  von Ing.Methoden und Ing.werkzeugen</t>
  </si>
  <si>
    <t>Keine/wenig Nutzung von Ing. methoden u. Ing.werkzeugen zur Problemanalyse und Lösungsfindung</t>
  </si>
  <si>
    <t>Gute Abhandlung des Themas, Lösungswege kritisch anlysiert und begründet, Ergebn. fundiert dargestellt</t>
  </si>
  <si>
    <t>Befr. Abhandlung des Themas, Lösungswege kritisch analysiert, Teilerg. erläutert</t>
  </si>
  <si>
    <t>Viele eigene/originelle Ideen eingebracht und in neuen,erfolgreichen Lösungsansätzen umgesetzt</t>
  </si>
  <si>
    <t>Methoden durchgängig einges., Prioritäten sinnvoll gesetzt, Konzentration auf das Wesentliche, inhaltliche Struktur deutlich</t>
  </si>
  <si>
    <t>Wesentliche Primär- und Sekundärlit., weiterführende Werke und qualifizierte Onlinequellen recherchiert</t>
  </si>
  <si>
    <t>Umfassende Primär- und Sekundärlit., angem. Grundlagen-werke, qualifizierte online-Quellen recherchiert</t>
  </si>
  <si>
    <t xml:space="preserve">Mäßige Lit.recherche, häufig Sekundärlit., unspez. Grundlagenw. o zufällig gewählt wirkende online Quellen  </t>
  </si>
  <si>
    <t>Durchgängig log. Gliederung und Gedankenführg, präzise Texte, prägnante Zus.fassg, aussagekräftige Beispiele, Grafiken usw., sehr guter sprachl. Ausdruck</t>
  </si>
  <si>
    <t>Sehr gutes wirtschaftl.
Denken i.d. gesamten Lösung; Zus.hänge bedacht, nichtfinanz. Vorteile erkannt</t>
  </si>
  <si>
    <t>Großteils selbstst. Arbeiten, geringe Unterstützung notwendig</t>
  </si>
  <si>
    <t>Ausr. Abhandlung des Themas, Lösungswege aufgezeigt, Teilergebnisse erläutert.</t>
  </si>
  <si>
    <t>Grundsätzl. Kenntnis, aber mit mässigen Lücken des Fachwissens</t>
  </si>
  <si>
    <t>Teilweise Nutzung von  Ing.methoden und Ing.werkzeugen zur Analyse und Lösungsfindung</t>
  </si>
  <si>
    <t>Sinnvoller Einsatz  von  Ing.methoden und Ing.werkzeugen</t>
  </si>
  <si>
    <t>Bewußte Auswahl und sinnvoller Einsatz  von  Ing.methoden und Ing.werkzeugen</t>
  </si>
  <si>
    <t>Gewisse Selbststän-digkeit, deutliche Unterstützung notwendig</t>
  </si>
  <si>
    <t>Hervorzuhebende Selbstständigkeit und Eigeninitiative</t>
  </si>
  <si>
    <t>Nachvollziehbare Gliederung und Gedankenführung, zentrale Aussagen in Zusammenfassung genannt, Mängel im sprachl. Ausdruck und in der Prägnanz der Texte</t>
  </si>
  <si>
    <t>Logische Gliederung und Gedankenführg, Texte gut verständl., unterstützt durch Beispiele, Grafiken usw., treffende Zus.fassung, guter sprachlicher Ausdruck</t>
  </si>
  <si>
    <t>Mehrfache Belegung der meisten Aussagen mit Literatur, Diskussion der Literatur bei wesentlichen Aussagen</t>
  </si>
  <si>
    <t>Nachvollziehbare Gliederung und Gedankenführung,  Texte gut verständlich, solide Zusammenfassung, guter sprachlicher Ausdruck</t>
  </si>
  <si>
    <t>Zusätzlich gründliche, zielgerichtete und kritische Reflexion,   Entwicklung eigener Interpretationen / Lösungen</t>
  </si>
  <si>
    <t>Gründliche Belegung aller Aussagen, entsprechende Diskussion der Lit., teilw. Reflexion, gute Auswertung der Literatur</t>
  </si>
  <si>
    <t>Gewich-tung
im Bereich</t>
  </si>
  <si>
    <t>gewich-tete
Punkte</t>
  </si>
  <si>
    <t>Kurs</t>
  </si>
  <si>
    <t>Matrikelnummer:</t>
  </si>
  <si>
    <t>Bitte hier "Kursbezeichnung eintragen</t>
  </si>
  <si>
    <t>Bitte hier "Matrikelnummer" eintragen</t>
  </si>
  <si>
    <r>
      <t xml:space="preserve"> Summe der gewichteten Punkte </t>
    </r>
    <r>
      <rPr>
        <sz val="12"/>
        <color indexed="8"/>
        <rFont val="Arial"/>
        <family val="2"/>
      </rPr>
      <t>(gerundet)</t>
    </r>
  </si>
  <si>
    <t>Stand: Januar 2013</t>
  </si>
  <si>
    <t>Seite 1 von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</si>
</sst>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5" formatCode="0.0"/>
    <numFmt numFmtId="176" formatCode="0.0%"/>
    <numFmt numFmtId="179" formatCode="d/m/yy;@"/>
  </numFmts>
  <fonts count="20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7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6" fillId="4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right" vertical="center"/>
    </xf>
    <xf numFmtId="0" fontId="6" fillId="5" borderId="5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/>
    <xf numFmtId="179" fontId="13" fillId="0" borderId="0" xfId="0" applyNumberFormat="1" applyFont="1" applyFill="1" applyAlignment="1">
      <alignment horizontal="left"/>
    </xf>
    <xf numFmtId="175" fontId="12" fillId="0" borderId="3" xfId="1" applyNumberFormat="1" applyFont="1" applyFill="1" applyBorder="1" applyAlignment="1" applyProtection="1">
      <alignment horizontal="center" vertical="center"/>
    </xf>
    <xf numFmtId="1" fontId="8" fillId="0" borderId="3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/>
    </xf>
    <xf numFmtId="175" fontId="12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15" fillId="7" borderId="8" xfId="0" applyFont="1" applyFill="1" applyBorder="1" applyAlignment="1" applyProtection="1">
      <alignment vertical="center"/>
    </xf>
    <xf numFmtId="49" fontId="15" fillId="7" borderId="9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 wrapText="1"/>
    </xf>
    <xf numFmtId="1" fontId="16" fillId="7" borderId="11" xfId="0" applyNumberFormat="1" applyFont="1" applyFill="1" applyBorder="1" applyAlignment="1" applyProtection="1">
      <alignment horizontal="center" vertical="center"/>
      <protection hidden="1"/>
    </xf>
    <xf numFmtId="176" fontId="16" fillId="7" borderId="12" xfId="0" applyNumberFormat="1" applyFont="1" applyFill="1" applyBorder="1" applyAlignment="1" applyProtection="1">
      <alignment horizontal="center" vertical="center"/>
    </xf>
    <xf numFmtId="175" fontId="16" fillId="7" borderId="13" xfId="0" applyNumberFormat="1" applyFont="1" applyFill="1" applyBorder="1" applyAlignment="1" applyProtection="1">
      <alignment horizontal="center" vertical="center"/>
    </xf>
    <xf numFmtId="16" fontId="14" fillId="0" borderId="14" xfId="0" applyNumberFormat="1" applyFont="1" applyFill="1" applyBorder="1" applyAlignment="1" applyProtection="1">
      <alignment vertical="top" wrapText="1"/>
    </xf>
    <xf numFmtId="49" fontId="16" fillId="0" borderId="15" xfId="0" applyNumberFormat="1" applyFont="1" applyFill="1" applyBorder="1" applyAlignment="1" applyProtection="1">
      <alignment vertical="top" wrapText="1"/>
    </xf>
    <xf numFmtId="49" fontId="16" fillId="0" borderId="16" xfId="0" applyNumberFormat="1" applyFont="1" applyFill="1" applyBorder="1" applyAlignment="1" applyProtection="1">
      <alignment vertical="top" wrapText="1"/>
    </xf>
    <xf numFmtId="9" fontId="17" fillId="3" borderId="15" xfId="0" applyNumberFormat="1" applyFont="1" applyFill="1" applyBorder="1" applyAlignment="1" applyProtection="1">
      <alignment horizontal="center" vertical="center"/>
      <protection locked="0"/>
    </xf>
    <xf numFmtId="175" fontId="3" fillId="0" borderId="17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top" wrapText="1"/>
    </xf>
    <xf numFmtId="175" fontId="3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>
      <alignment vertical="top" wrapText="1"/>
    </xf>
    <xf numFmtId="49" fontId="16" fillId="0" borderId="6" xfId="0" applyNumberFormat="1" applyFont="1" applyFill="1" applyBorder="1" applyAlignment="1" applyProtection="1">
      <alignment vertical="top" wrapText="1"/>
    </xf>
    <xf numFmtId="9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vertical="center"/>
    </xf>
    <xf numFmtId="49" fontId="15" fillId="7" borderId="10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/>
    </xf>
    <xf numFmtId="1" fontId="18" fillId="7" borderId="12" xfId="0" applyNumberFormat="1" applyFont="1" applyFill="1" applyBorder="1" applyAlignment="1">
      <alignment horizontal="center" vertical="center"/>
    </xf>
    <xf numFmtId="175" fontId="16" fillId="7" borderId="22" xfId="0" applyNumberFormat="1" applyFont="1" applyFill="1" applyBorder="1" applyAlignment="1" applyProtection="1">
      <alignment horizontal="center" vertical="center"/>
    </xf>
    <xf numFmtId="9" fontId="17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vertical="top"/>
    </xf>
    <xf numFmtId="49" fontId="16" fillId="0" borderId="23" xfId="0" applyNumberFormat="1" applyFont="1" applyFill="1" applyBorder="1" applyAlignment="1" applyProtection="1">
      <alignment vertical="top" wrapText="1"/>
    </xf>
    <xf numFmtId="0" fontId="14" fillId="0" borderId="24" xfId="0" applyFont="1" applyFill="1" applyBorder="1" applyAlignment="1" applyProtection="1">
      <alignment vertical="top" wrapText="1"/>
    </xf>
    <xf numFmtId="9" fontId="17" fillId="3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5" fontId="2" fillId="0" borderId="2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5" fillId="8" borderId="28" xfId="0" applyNumberFormat="1" applyFont="1" applyFill="1" applyBorder="1" applyAlignment="1"/>
    <xf numFmtId="49" fontId="16" fillId="0" borderId="29" xfId="0" applyNumberFormat="1" applyFont="1" applyFill="1" applyBorder="1" applyAlignment="1" applyProtection="1">
      <alignment vertical="top" wrapText="1"/>
    </xf>
    <xf numFmtId="49" fontId="16" fillId="0" borderId="30" xfId="0" applyNumberFormat="1" applyFont="1" applyFill="1" applyBorder="1" applyAlignment="1" applyProtection="1">
      <alignment vertical="top" wrapText="1"/>
    </xf>
    <xf numFmtId="49" fontId="16" fillId="0" borderId="31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10" fillId="0" borderId="0" xfId="0" applyFont="1" applyFill="1" applyAlignment="1">
      <alignment horizontal="center" vertical="center"/>
    </xf>
    <xf numFmtId="1" fontId="17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17" fillId="9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32" xfId="0" applyNumberFormat="1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wrapText="1"/>
    </xf>
    <xf numFmtId="175" fontId="3" fillId="9" borderId="0" xfId="0" applyNumberFormat="1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vertical="top" wrapText="1"/>
    </xf>
    <xf numFmtId="49" fontId="17" fillId="3" borderId="35" xfId="0" applyNumberFormat="1" applyFont="1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7" fillId="7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/>
    <xf numFmtId="0" fontId="6" fillId="0" borderId="0" xfId="0" applyFont="1" applyFill="1" applyBorder="1" applyAlignment="1" applyProtection="1">
      <alignment wrapText="1"/>
    </xf>
    <xf numFmtId="0" fontId="8" fillId="0" borderId="34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wrapText="1"/>
    </xf>
    <xf numFmtId="0" fontId="12" fillId="0" borderId="34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7" borderId="13" xfId="0" applyNumberFormat="1" applyFont="1" applyFill="1" applyBorder="1" applyAlignment="1" applyProtection="1">
      <alignment horizontal="center" vertical="center"/>
    </xf>
  </cellXfs>
  <cellStyles count="2">
    <cellStyle name="Prozent" xfId="1" builtinId="5"/>
    <cellStyle name="Standard" xfId="0" builtinId="0"/>
  </cellStyles>
  <dxfs count="8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F2972B9-9E25-40EC-BE2E-95BA7664F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2277149-0180-4E21-A5FB-373598124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12F4F6CE-0047-4EC3-97C2-60861FAFD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1133475</xdr:colOff>
      <xdr:row>0</xdr:row>
      <xdr:rowOff>9525</xdr:rowOff>
    </xdr:from>
    <xdr:to>
      <xdr:col>8</xdr:col>
      <xdr:colOff>428625</xdr:colOff>
      <xdr:row>3</xdr:row>
      <xdr:rowOff>95250</xdr:rowOff>
    </xdr:to>
    <xdr:pic>
      <xdr:nvPicPr>
        <xdr:cNvPr id="1278" name="Picture 94" descr="DHBW_d_allg_46mm_4c_vektor">
          <a:extLst>
            <a:ext uri="{FF2B5EF4-FFF2-40B4-BE49-F238E27FC236}">
              <a16:creationId xmlns:a16="http://schemas.microsoft.com/office/drawing/2014/main" id="{790E5915-24F7-40C6-806F-50097D8AE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9525"/>
          <a:ext cx="1647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</xdr:row>
          <xdr:rowOff>38100</xdr:rowOff>
        </xdr:from>
        <xdr:to>
          <xdr:col>0</xdr:col>
          <xdr:colOff>485775</xdr:colOff>
          <xdr:row>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9E257E08-20F1-4B4E-952A-570C9415C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908EB633-D2C1-40A6-8FF3-CF1847556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4ED578FA-A810-4F1B-84E3-6D322085F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47625</xdr:rowOff>
        </xdr:from>
        <xdr:to>
          <xdr:col>2</xdr:col>
          <xdr:colOff>485775</xdr:colOff>
          <xdr:row>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6A275B8-22DE-4F43-A444-9A4893F88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</xdr:row>
          <xdr:rowOff>38100</xdr:rowOff>
        </xdr:from>
        <xdr:to>
          <xdr:col>2</xdr:col>
          <xdr:colOff>485775</xdr:colOff>
          <xdr:row>3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4E39657A-3CA6-4BFE-91D4-FECBC08F4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</xdr:row>
          <xdr:rowOff>28575</xdr:rowOff>
        </xdr:from>
        <xdr:to>
          <xdr:col>4</xdr:col>
          <xdr:colOff>571500</xdr:colOff>
          <xdr:row>3</xdr:row>
          <xdr:rowOff>257175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60535A2D-9F13-41FC-815B-072A4239E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434339</xdr:colOff>
      <xdr:row>2</xdr:row>
      <xdr:rowOff>47625</xdr:rowOff>
    </xdr:from>
    <xdr:to>
      <xdr:col>4</xdr:col>
      <xdr:colOff>4009</xdr:colOff>
      <xdr:row>3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E4EA5F0-B526-49D2-BEF0-5A75367B0403}"/>
            </a:ext>
          </a:extLst>
        </xdr:cNvPr>
        <xdr:cNvSpPr txBox="1"/>
      </xdr:nvSpPr>
      <xdr:spPr>
        <a:xfrm>
          <a:off x="2533649" y="285750"/>
          <a:ext cx="16478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T3100 Studienarbeit</a:t>
          </a:r>
          <a:endParaRPr lang="de-DE" sz="1100"/>
        </a:p>
      </xdr:txBody>
    </xdr:sp>
    <xdr:clientData/>
  </xdr:twoCellAnchor>
  <xdr:twoCellAnchor>
    <xdr:from>
      <xdr:col>0</xdr:col>
      <xdr:colOff>443865</xdr:colOff>
      <xdr:row>2</xdr:row>
      <xdr:rowOff>9525</xdr:rowOff>
    </xdr:from>
    <xdr:to>
      <xdr:col>1</xdr:col>
      <xdr:colOff>893529</xdr:colOff>
      <xdr:row>3</xdr:row>
      <xdr:rowOff>0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C2F1B7E5-FCDA-4FBD-9CBE-F6339AC0D4A0}"/>
            </a:ext>
          </a:extLst>
        </xdr:cNvPr>
        <xdr:cNvSpPr txBox="1"/>
      </xdr:nvSpPr>
      <xdr:spPr>
        <a:xfrm>
          <a:off x="447675" y="247650"/>
          <a:ext cx="1485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T2000 Projektarbeit</a:t>
          </a:r>
          <a:r>
            <a:rPr lang="de-DE" sz="1100" b="0" i="0" u="none" strike="noStrike">
              <a:effectLst/>
              <a:latin typeface="Arial"/>
            </a:rPr>
            <a:t> </a:t>
          </a:r>
          <a:endParaRPr lang="de-DE" sz="1100"/>
        </a:p>
      </xdr:txBody>
    </xdr:sp>
    <xdr:clientData/>
  </xdr:twoCellAnchor>
  <xdr:twoCellAnchor>
    <xdr:from>
      <xdr:col>0</xdr:col>
      <xdr:colOff>434340</xdr:colOff>
      <xdr:row>3</xdr:row>
      <xdr:rowOff>28575</xdr:rowOff>
    </xdr:from>
    <xdr:to>
      <xdr:col>1</xdr:col>
      <xdr:colOff>884064</xdr:colOff>
      <xdr:row>3</xdr:row>
      <xdr:rowOff>257175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6A1A3D03-3D8E-419B-B106-AE0D2881B190}"/>
            </a:ext>
          </a:extLst>
        </xdr:cNvPr>
        <xdr:cNvSpPr txBox="1"/>
      </xdr:nvSpPr>
      <xdr:spPr>
        <a:xfrm>
          <a:off x="438150" y="504825"/>
          <a:ext cx="1485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T3000 Projektarbeit</a:t>
          </a:r>
          <a:r>
            <a:rPr lang="de-DE" sz="1100" b="0" i="0" u="none" strike="noStrike">
              <a:effectLst/>
              <a:latin typeface="Arial"/>
            </a:rPr>
            <a:t> </a:t>
          </a:r>
          <a:endParaRPr lang="de-DE" sz="1100"/>
        </a:p>
      </xdr:txBody>
    </xdr:sp>
    <xdr:clientData/>
  </xdr:twoCellAnchor>
  <xdr:twoCellAnchor>
    <xdr:from>
      <xdr:col>2</xdr:col>
      <xdr:colOff>434339</xdr:colOff>
      <xdr:row>3</xdr:row>
      <xdr:rowOff>28574</xdr:rowOff>
    </xdr:from>
    <xdr:to>
      <xdr:col>4</xdr:col>
      <xdr:colOff>4009</xdr:colOff>
      <xdr:row>3</xdr:row>
      <xdr:rowOff>247649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5E8F88C8-7236-4497-9D38-2D00BFD3ED58}"/>
            </a:ext>
          </a:extLst>
        </xdr:cNvPr>
        <xdr:cNvSpPr txBox="1"/>
      </xdr:nvSpPr>
      <xdr:spPr>
        <a:xfrm>
          <a:off x="2533649" y="504824"/>
          <a:ext cx="16478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T3200 Studienarbeit</a:t>
          </a:r>
          <a:endParaRPr lang="de-DE" sz="1100"/>
        </a:p>
      </xdr:txBody>
    </xdr:sp>
    <xdr:clientData/>
  </xdr:twoCellAnchor>
  <xdr:twoCellAnchor>
    <xdr:from>
      <xdr:col>4</xdr:col>
      <xdr:colOff>548640</xdr:colOff>
      <xdr:row>3</xdr:row>
      <xdr:rowOff>38100</xdr:rowOff>
    </xdr:from>
    <xdr:to>
      <xdr:col>6</xdr:col>
      <xdr:colOff>9444</xdr:colOff>
      <xdr:row>3</xdr:row>
      <xdr:rowOff>257175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F534F84D-EAB5-400C-AD78-5B1D561A827D}"/>
            </a:ext>
          </a:extLst>
        </xdr:cNvPr>
        <xdr:cNvSpPr txBox="1"/>
      </xdr:nvSpPr>
      <xdr:spPr>
        <a:xfrm>
          <a:off x="4743450" y="514350"/>
          <a:ext cx="16573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T3300 Bachelorarbeit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P1179"/>
  <sheetViews>
    <sheetView tabSelected="1" view="pageLayout" topLeftCell="A10" zoomScaleNormal="100" workbookViewId="0">
      <selection activeCell="H14" sqref="H14"/>
    </sheetView>
  </sheetViews>
  <sheetFormatPr baseColWidth="10" defaultRowHeight="12.75" x14ac:dyDescent="0.2"/>
  <cols>
    <col min="1" max="5" width="15.7109375" customWidth="1"/>
    <col min="6" max="6" width="17.28515625" customWidth="1"/>
    <col min="7" max="7" width="9.28515625" customWidth="1"/>
    <col min="8" max="8" width="8.7109375" customWidth="1"/>
    <col min="9" max="9" width="8.42578125" customWidth="1"/>
    <col min="10" max="10" width="5.140625" style="7" customWidth="1"/>
    <col min="11" max="11" width="3.85546875" customWidth="1"/>
    <col min="12" max="12" width="10.7109375" customWidth="1"/>
  </cols>
  <sheetData>
    <row r="1" spans="1:13" s="71" customFormat="1" ht="18.75" customHeight="1" x14ac:dyDescent="0.25">
      <c r="A1" s="125" t="s">
        <v>13</v>
      </c>
      <c r="B1" s="126"/>
      <c r="C1" s="126"/>
      <c r="D1" s="126"/>
      <c r="J1" s="112"/>
    </row>
    <row r="2" spans="1:13" s="11" customFormat="1" ht="9" customHeight="1" x14ac:dyDescent="0.25">
      <c r="A2" s="110"/>
      <c r="B2" s="111"/>
      <c r="C2" s="111"/>
      <c r="D2" s="111"/>
      <c r="J2" s="7"/>
    </row>
    <row r="3" spans="1:13" s="11" customFormat="1" ht="18.75" customHeight="1" x14ac:dyDescent="0.2">
      <c r="J3" s="7"/>
    </row>
    <row r="4" spans="1:13" s="11" customFormat="1" ht="24.75" customHeight="1" x14ac:dyDescent="0.25">
      <c r="B4" s="71"/>
      <c r="E4" s="12"/>
      <c r="J4" s="7"/>
    </row>
    <row r="5" spans="1:13" s="11" customFormat="1" ht="20.45" customHeight="1" x14ac:dyDescent="0.2">
      <c r="A5" s="11" t="s">
        <v>6</v>
      </c>
      <c r="J5" s="7"/>
    </row>
    <row r="6" spans="1:13" s="13" customFormat="1" ht="20.45" customHeight="1" x14ac:dyDescent="0.2">
      <c r="A6" s="72" t="s">
        <v>45</v>
      </c>
      <c r="B6" s="73"/>
      <c r="C6" s="119" t="s">
        <v>48</v>
      </c>
      <c r="D6" s="120"/>
      <c r="E6" s="120"/>
      <c r="F6" s="120"/>
      <c r="G6" s="120"/>
      <c r="H6" s="120"/>
      <c r="I6" s="120"/>
      <c r="J6" s="7"/>
    </row>
    <row r="7" spans="1:13" ht="20.45" customHeight="1" x14ac:dyDescent="0.2">
      <c r="A7" s="101" t="s">
        <v>99</v>
      </c>
      <c r="B7" s="102"/>
      <c r="C7" s="119" t="s">
        <v>101</v>
      </c>
      <c r="D7" s="120"/>
      <c r="E7" s="120"/>
      <c r="F7" s="120"/>
      <c r="G7" s="120"/>
      <c r="H7" s="120"/>
      <c r="I7" s="120"/>
    </row>
    <row r="8" spans="1:13" ht="20.45" customHeight="1" x14ac:dyDescent="0.2">
      <c r="A8" s="101" t="s">
        <v>100</v>
      </c>
      <c r="B8" s="102"/>
      <c r="C8" s="119" t="s">
        <v>102</v>
      </c>
      <c r="D8" s="120"/>
      <c r="E8" s="120"/>
      <c r="F8" s="120"/>
      <c r="G8" s="120"/>
      <c r="H8" s="120"/>
      <c r="I8" s="120"/>
    </row>
    <row r="9" spans="1:13" s="13" customFormat="1" ht="20.45" customHeight="1" x14ac:dyDescent="0.2">
      <c r="A9" s="72" t="s">
        <v>5</v>
      </c>
      <c r="B9" s="73"/>
      <c r="C9" s="133" t="s">
        <v>49</v>
      </c>
      <c r="D9" s="133"/>
      <c r="E9" s="133"/>
      <c r="F9" s="133"/>
      <c r="G9" s="133"/>
      <c r="H9" s="133"/>
      <c r="I9" s="133"/>
      <c r="J9" s="7"/>
    </row>
    <row r="10" spans="1:13" s="13" customFormat="1" ht="20.45" customHeight="1" x14ac:dyDescent="0.2">
      <c r="A10" s="72" t="s">
        <v>46</v>
      </c>
      <c r="B10" s="73"/>
      <c r="C10" s="121" t="s">
        <v>50</v>
      </c>
      <c r="D10" s="121"/>
      <c r="E10" s="121"/>
      <c r="F10" s="122"/>
      <c r="G10" s="122"/>
      <c r="H10" s="122"/>
      <c r="I10" s="122"/>
      <c r="J10" s="7"/>
    </row>
    <row r="11" spans="1:13" s="11" customFormat="1" ht="15.6" customHeight="1" thickBot="1" x14ac:dyDescent="0.25">
      <c r="B11" s="2"/>
      <c r="J11" s="7"/>
    </row>
    <row r="12" spans="1:13" s="11" customFormat="1" ht="45.75" thickBot="1" x14ac:dyDescent="0.25">
      <c r="A12" s="17" t="s">
        <v>0</v>
      </c>
      <c r="B12" s="26" t="s">
        <v>35</v>
      </c>
      <c r="C12" s="26" t="s">
        <v>29</v>
      </c>
      <c r="D12" s="26" t="s">
        <v>30</v>
      </c>
      <c r="E12" s="26" t="s">
        <v>31</v>
      </c>
      <c r="F12" s="27" t="s">
        <v>32</v>
      </c>
      <c r="G12" s="18" t="s">
        <v>97</v>
      </c>
      <c r="H12" s="19" t="s">
        <v>28</v>
      </c>
      <c r="I12" s="20" t="s">
        <v>98</v>
      </c>
      <c r="J12" s="81" t="s">
        <v>22</v>
      </c>
      <c r="K12" s="82"/>
      <c r="L12" s="83" t="s">
        <v>37</v>
      </c>
      <c r="M12" s="6"/>
    </row>
    <row r="13" spans="1:13" s="13" customFormat="1" ht="18" x14ac:dyDescent="0.2">
      <c r="A13" s="44" t="s">
        <v>24</v>
      </c>
      <c r="B13" s="45" t="s">
        <v>7</v>
      </c>
      <c r="C13" s="46"/>
      <c r="D13" s="46"/>
      <c r="E13" s="123" t="s">
        <v>41</v>
      </c>
      <c r="F13" s="134"/>
      <c r="G13" s="47"/>
      <c r="H13" s="48"/>
      <c r="I13" s="49"/>
      <c r="J13" s="84">
        <f>J14+J16+J15+J17+J18+J19</f>
        <v>55</v>
      </c>
      <c r="K13" s="85">
        <f>G14+G16+G15+G17+G18+G19</f>
        <v>55</v>
      </c>
      <c r="L13" s="86">
        <v>0</v>
      </c>
      <c r="M13" s="14"/>
    </row>
    <row r="14" spans="1:13" s="11" customFormat="1" ht="70.5" customHeight="1" x14ac:dyDescent="0.2">
      <c r="A14" s="50" t="s">
        <v>44</v>
      </c>
      <c r="B14" s="51" t="s">
        <v>54</v>
      </c>
      <c r="C14" s="51" t="s">
        <v>84</v>
      </c>
      <c r="D14" s="51" t="s">
        <v>75</v>
      </c>
      <c r="E14" s="51" t="s">
        <v>74</v>
      </c>
      <c r="F14" s="51" t="s">
        <v>71</v>
      </c>
      <c r="G14" s="103">
        <v>15</v>
      </c>
      <c r="H14" s="53">
        <v>0</v>
      </c>
      <c r="I14" s="54">
        <f t="shared" ref="I14:I19" si="0">IF(K$13&gt;0,J$13/K$13*G14*H14,0)</f>
        <v>0</v>
      </c>
      <c r="J14" s="87">
        <v>15</v>
      </c>
      <c r="K14" s="88"/>
      <c r="L14" s="88"/>
      <c r="M14" s="6"/>
    </row>
    <row r="15" spans="1:13" s="11" customFormat="1" ht="45.75" customHeight="1" x14ac:dyDescent="0.2">
      <c r="A15" s="55" t="s">
        <v>16</v>
      </c>
      <c r="B15" s="51" t="s">
        <v>17</v>
      </c>
      <c r="C15" s="51" t="s">
        <v>18</v>
      </c>
      <c r="D15" s="51" t="s">
        <v>85</v>
      </c>
      <c r="E15" s="51" t="s">
        <v>55</v>
      </c>
      <c r="F15" s="52" t="s">
        <v>23</v>
      </c>
      <c r="G15" s="103">
        <v>10</v>
      </c>
      <c r="H15" s="53">
        <v>0</v>
      </c>
      <c r="I15" s="56">
        <f t="shared" si="0"/>
        <v>0</v>
      </c>
      <c r="J15" s="87">
        <v>10</v>
      </c>
      <c r="K15" s="88"/>
      <c r="L15" s="88"/>
      <c r="M15" s="6"/>
    </row>
    <row r="16" spans="1:13" s="11" customFormat="1" ht="58.5" customHeight="1" x14ac:dyDescent="0.2">
      <c r="A16" s="55" t="s">
        <v>15</v>
      </c>
      <c r="B16" s="51" t="s">
        <v>73</v>
      </c>
      <c r="C16" s="51" t="s">
        <v>86</v>
      </c>
      <c r="D16" s="51" t="s">
        <v>87</v>
      </c>
      <c r="E16" s="51" t="s">
        <v>88</v>
      </c>
      <c r="F16" s="51" t="s">
        <v>72</v>
      </c>
      <c r="G16" s="103">
        <v>15</v>
      </c>
      <c r="H16" s="53">
        <v>0</v>
      </c>
      <c r="I16" s="56">
        <f t="shared" si="0"/>
        <v>0</v>
      </c>
      <c r="J16" s="87">
        <v>15</v>
      </c>
      <c r="K16" s="88"/>
      <c r="L16" s="88"/>
      <c r="M16" s="6"/>
    </row>
    <row r="17" spans="1:16" s="11" customFormat="1" ht="45" x14ac:dyDescent="0.2">
      <c r="A17" s="55" t="s">
        <v>11</v>
      </c>
      <c r="B17" s="51" t="s">
        <v>51</v>
      </c>
      <c r="C17" s="51" t="s">
        <v>52</v>
      </c>
      <c r="D17" s="51" t="s">
        <v>19</v>
      </c>
      <c r="E17" s="51" t="s">
        <v>20</v>
      </c>
      <c r="F17" s="52" t="s">
        <v>21</v>
      </c>
      <c r="G17" s="103">
        <v>5</v>
      </c>
      <c r="H17" s="53">
        <v>0</v>
      </c>
      <c r="I17" s="56">
        <f t="shared" si="0"/>
        <v>0</v>
      </c>
      <c r="J17" s="87">
        <v>5</v>
      </c>
      <c r="K17" s="88"/>
      <c r="L17" s="88"/>
      <c r="M17" s="6"/>
    </row>
    <row r="18" spans="1:16" s="11" customFormat="1" ht="55.5" customHeight="1" x14ac:dyDescent="0.2">
      <c r="A18" s="55" t="s">
        <v>10</v>
      </c>
      <c r="B18" s="51" t="s">
        <v>56</v>
      </c>
      <c r="C18" s="51" t="s">
        <v>57</v>
      </c>
      <c r="D18" s="51" t="s">
        <v>58</v>
      </c>
      <c r="E18" s="51" t="s">
        <v>59</v>
      </c>
      <c r="F18" s="52" t="s">
        <v>76</v>
      </c>
      <c r="G18" s="103">
        <v>5</v>
      </c>
      <c r="H18" s="53">
        <v>0</v>
      </c>
      <c r="I18" s="56">
        <f t="shared" si="0"/>
        <v>0</v>
      </c>
      <c r="J18" s="87">
        <v>5</v>
      </c>
      <c r="K18" s="88"/>
      <c r="L18" s="88"/>
      <c r="M18" s="6"/>
    </row>
    <row r="19" spans="1:16" s="11" customFormat="1" ht="57" customHeight="1" thickBot="1" x14ac:dyDescent="0.25">
      <c r="A19" s="57" t="s">
        <v>12</v>
      </c>
      <c r="B19" s="58" t="s">
        <v>1</v>
      </c>
      <c r="C19" s="58" t="s">
        <v>27</v>
      </c>
      <c r="D19" s="58" t="s">
        <v>2</v>
      </c>
      <c r="E19" s="58" t="s">
        <v>3</v>
      </c>
      <c r="F19" s="59" t="s">
        <v>82</v>
      </c>
      <c r="G19" s="103">
        <v>5</v>
      </c>
      <c r="H19" s="60">
        <v>0</v>
      </c>
      <c r="I19" s="54">
        <f t="shared" si="0"/>
        <v>0</v>
      </c>
      <c r="J19" s="87">
        <v>5</v>
      </c>
      <c r="K19" s="88"/>
      <c r="L19" s="88"/>
      <c r="M19" s="6"/>
    </row>
    <row r="20" spans="1:16" s="13" customFormat="1" ht="18" x14ac:dyDescent="0.2">
      <c r="A20" s="61" t="s">
        <v>24</v>
      </c>
      <c r="B20" s="62" t="s">
        <v>39</v>
      </c>
      <c r="C20" s="63"/>
      <c r="D20" s="63"/>
      <c r="E20" s="123" t="s">
        <v>42</v>
      </c>
      <c r="F20" s="123"/>
      <c r="G20" s="104"/>
      <c r="H20" s="64"/>
      <c r="I20" s="65"/>
      <c r="J20" s="84">
        <f>SUM(J21:J25)</f>
        <v>45</v>
      </c>
      <c r="K20" s="85">
        <f>G21+G22+G23+G24+G25</f>
        <v>45</v>
      </c>
      <c r="L20" s="89"/>
      <c r="M20" s="14"/>
    </row>
    <row r="21" spans="1:16" s="11" customFormat="1" ht="46.5" customHeight="1" x14ac:dyDescent="0.2">
      <c r="A21" s="55" t="s">
        <v>4</v>
      </c>
      <c r="B21" s="51" t="s">
        <v>60</v>
      </c>
      <c r="C21" s="51" t="s">
        <v>89</v>
      </c>
      <c r="D21" s="51" t="s">
        <v>83</v>
      </c>
      <c r="E21" s="51" t="s">
        <v>61</v>
      </c>
      <c r="F21" s="51" t="s">
        <v>90</v>
      </c>
      <c r="G21" s="103">
        <v>5</v>
      </c>
      <c r="H21" s="66">
        <v>0</v>
      </c>
      <c r="I21" s="56">
        <f>IF(K$20&gt;0,J$20/K$20*G21*H21,0)</f>
        <v>0</v>
      </c>
      <c r="J21" s="87">
        <v>5</v>
      </c>
      <c r="K21" s="88"/>
      <c r="L21" s="88"/>
      <c r="M21" s="6"/>
    </row>
    <row r="22" spans="1:16" s="11" customFormat="1" ht="90" x14ac:dyDescent="0.2">
      <c r="A22" s="67" t="s">
        <v>8</v>
      </c>
      <c r="B22" s="58" t="s">
        <v>62</v>
      </c>
      <c r="C22" s="58" t="s">
        <v>63</v>
      </c>
      <c r="D22" s="58" t="s">
        <v>64</v>
      </c>
      <c r="E22" s="58" t="s">
        <v>77</v>
      </c>
      <c r="F22" s="58" t="s">
        <v>65</v>
      </c>
      <c r="G22" s="103">
        <v>10</v>
      </c>
      <c r="H22" s="66">
        <v>0</v>
      </c>
      <c r="I22" s="56">
        <f>IF(K$20&gt;0,J$20/K$20*G22*H22,0)</f>
        <v>0</v>
      </c>
      <c r="J22" s="87">
        <v>10</v>
      </c>
      <c r="K22" s="88"/>
      <c r="L22" s="88"/>
      <c r="M22" s="6"/>
    </row>
    <row r="23" spans="1:16" s="12" customFormat="1" ht="101.25" x14ac:dyDescent="0.2">
      <c r="A23" s="55" t="s">
        <v>9</v>
      </c>
      <c r="B23" s="68" t="s">
        <v>66</v>
      </c>
      <c r="C23" s="51" t="s">
        <v>91</v>
      </c>
      <c r="D23" s="51" t="s">
        <v>94</v>
      </c>
      <c r="E23" s="51" t="s">
        <v>92</v>
      </c>
      <c r="F23" s="51" t="s">
        <v>81</v>
      </c>
      <c r="G23" s="103">
        <v>10</v>
      </c>
      <c r="H23" s="66">
        <v>0</v>
      </c>
      <c r="I23" s="56">
        <f>IF(K$20&gt;0,J$20/K$20*G23*H23,0)</f>
        <v>0</v>
      </c>
      <c r="J23" s="87">
        <v>10</v>
      </c>
      <c r="K23" s="88"/>
      <c r="L23" s="88"/>
      <c r="M23" s="6"/>
    </row>
    <row r="24" spans="1:16" s="12" customFormat="1" ht="78.75" x14ac:dyDescent="0.2">
      <c r="A24" s="55" t="s">
        <v>14</v>
      </c>
      <c r="B24" s="51" t="s">
        <v>67</v>
      </c>
      <c r="C24" s="51" t="s">
        <v>80</v>
      </c>
      <c r="D24" s="51" t="s">
        <v>78</v>
      </c>
      <c r="E24" s="51" t="s">
        <v>79</v>
      </c>
      <c r="F24" s="51" t="s">
        <v>68</v>
      </c>
      <c r="G24" s="103">
        <v>10</v>
      </c>
      <c r="H24" s="66">
        <v>0</v>
      </c>
      <c r="I24" s="56">
        <f>IF(K$20&gt;0,J$20/K$20*G24*H24,0)</f>
        <v>0</v>
      </c>
      <c r="J24" s="90">
        <v>10</v>
      </c>
      <c r="K24" s="88"/>
      <c r="L24" s="88"/>
      <c r="M24" s="6"/>
    </row>
    <row r="25" spans="1:16" s="11" customFormat="1" ht="79.5" thickBot="1" x14ac:dyDescent="0.25">
      <c r="A25" s="69" t="s">
        <v>40</v>
      </c>
      <c r="B25" s="107" t="s">
        <v>69</v>
      </c>
      <c r="C25" s="108" t="s">
        <v>70</v>
      </c>
      <c r="D25" s="108" t="s">
        <v>93</v>
      </c>
      <c r="E25" s="108" t="s">
        <v>96</v>
      </c>
      <c r="F25" s="109" t="s">
        <v>95</v>
      </c>
      <c r="G25" s="103">
        <v>10</v>
      </c>
      <c r="H25" s="70">
        <v>0</v>
      </c>
      <c r="I25" s="54">
        <f>IF(K$20&gt;0,J$20/K$20*G25*H25,0)</f>
        <v>0</v>
      </c>
      <c r="J25" s="87">
        <v>10</v>
      </c>
      <c r="K25" s="88"/>
      <c r="L25" s="88"/>
      <c r="M25" s="6"/>
    </row>
    <row r="26" spans="1:16" s="11" customFormat="1" ht="31.15" customHeight="1" thickBot="1" x14ac:dyDescent="0.25">
      <c r="A26" s="118" t="s">
        <v>104</v>
      </c>
      <c r="B26" s="115" t="s">
        <v>35</v>
      </c>
      <c r="C26" s="116" t="s">
        <v>29</v>
      </c>
      <c r="D26" s="116" t="s">
        <v>30</v>
      </c>
      <c r="E26" s="116" t="s">
        <v>31</v>
      </c>
      <c r="F26" s="116" t="s">
        <v>32</v>
      </c>
      <c r="G26" s="18" t="s">
        <v>97</v>
      </c>
      <c r="H26" s="19" t="s">
        <v>28</v>
      </c>
      <c r="I26" s="20" t="s">
        <v>98</v>
      </c>
      <c r="J26" s="113"/>
      <c r="K26" s="114"/>
      <c r="L26" s="117"/>
      <c r="M26" s="87" t="s">
        <v>22</v>
      </c>
      <c r="N26" s="88"/>
      <c r="O26" s="88" t="s">
        <v>37</v>
      </c>
      <c r="P26" s="6"/>
    </row>
    <row r="27" spans="1:16" s="11" customFormat="1" ht="29.25" customHeight="1" thickBot="1" x14ac:dyDescent="0.3">
      <c r="A27" s="25"/>
      <c r="B27" s="128" t="s">
        <v>103</v>
      </c>
      <c r="C27" s="129"/>
      <c r="D27" s="129"/>
      <c r="E27" s="129"/>
      <c r="F27" s="37" t="s">
        <v>33</v>
      </c>
      <c r="G27" s="21"/>
      <c r="H27" s="36"/>
      <c r="I27" s="38">
        <f>ROUND(I14+I16+I15+I17+I18+I19+I21+I22+I23+I24+I25,0)</f>
        <v>0</v>
      </c>
      <c r="J27" s="91"/>
      <c r="K27" s="88"/>
      <c r="L27" s="88"/>
      <c r="M27" s="6"/>
    </row>
    <row r="28" spans="1:16" s="11" customFormat="1" ht="28.5" customHeight="1" thickBot="1" x14ac:dyDescent="0.25">
      <c r="A28" s="2" t="s">
        <v>105</v>
      </c>
      <c r="B28" s="131" t="s">
        <v>38</v>
      </c>
      <c r="C28" s="132"/>
      <c r="D28" s="132"/>
      <c r="E28" s="132"/>
      <c r="F28" s="132"/>
      <c r="G28" s="28"/>
      <c r="H28" s="35"/>
      <c r="I28" s="39">
        <f>IF(J28&lt;=5,J28,5)</f>
        <v>5</v>
      </c>
      <c r="J28" s="92">
        <f>(1+ROUND((100-I27)*3/50,1))</f>
        <v>7</v>
      </c>
      <c r="K28" s="88"/>
      <c r="L28" s="88"/>
      <c r="M28" s="6"/>
    </row>
    <row r="29" spans="1:16" s="16" customFormat="1" ht="24" customHeight="1" x14ac:dyDescent="0.25">
      <c r="A29" s="127" t="s">
        <v>25</v>
      </c>
      <c r="B29" s="130"/>
      <c r="C29" s="74"/>
      <c r="D29" s="74"/>
      <c r="E29" s="74"/>
      <c r="F29" s="74"/>
      <c r="G29" s="75"/>
      <c r="H29" s="40"/>
      <c r="I29" s="40"/>
      <c r="J29" s="41"/>
      <c r="K29" s="42"/>
      <c r="L29" s="42"/>
      <c r="M29" s="43"/>
      <c r="N29" s="43"/>
    </row>
    <row r="30" spans="1:16" s="11" customFormat="1" ht="9.75" customHeight="1" x14ac:dyDescent="0.2">
      <c r="A30" s="76"/>
      <c r="B30" s="77"/>
      <c r="C30" s="78"/>
      <c r="D30" s="78"/>
      <c r="E30" s="78"/>
      <c r="F30" s="79"/>
      <c r="G30" s="80"/>
      <c r="H30" s="31"/>
      <c r="I30" s="31"/>
      <c r="J30" s="5"/>
      <c r="K30" s="4"/>
      <c r="L30" s="4"/>
      <c r="M30" s="14"/>
      <c r="N30" s="6"/>
    </row>
    <row r="31" spans="1:16" s="11" customFormat="1" ht="12.75" customHeight="1" x14ac:dyDescent="0.2">
      <c r="A31" s="22"/>
      <c r="B31" s="124" t="s">
        <v>34</v>
      </c>
      <c r="C31" s="124"/>
      <c r="D31" s="124"/>
      <c r="E31" s="124"/>
      <c r="F31" s="124"/>
      <c r="G31" s="124"/>
      <c r="H31" s="124"/>
      <c r="I31" s="30"/>
      <c r="J31" s="8"/>
      <c r="K31" s="4"/>
      <c r="L31" s="4"/>
      <c r="M31" s="14"/>
      <c r="N31" s="6"/>
    </row>
    <row r="32" spans="1:16" s="11" customFormat="1" ht="26.25" customHeight="1" x14ac:dyDescent="0.2">
      <c r="A32" s="23"/>
      <c r="B32" s="127" t="s">
        <v>53</v>
      </c>
      <c r="C32" s="127"/>
      <c r="D32" s="127"/>
      <c r="E32" s="127"/>
      <c r="F32" s="127"/>
      <c r="G32" s="127"/>
      <c r="H32" s="127"/>
      <c r="I32" s="30"/>
      <c r="J32" s="9"/>
      <c r="K32" s="4"/>
      <c r="L32" s="4"/>
      <c r="M32" s="14"/>
      <c r="N32" s="6"/>
    </row>
    <row r="33" spans="1:14" s="11" customFormat="1" x14ac:dyDescent="0.2">
      <c r="A33" s="29"/>
      <c r="B33" s="93" t="s">
        <v>43</v>
      </c>
      <c r="C33" s="94"/>
      <c r="D33" s="94"/>
      <c r="E33" s="94"/>
      <c r="F33" s="94"/>
      <c r="G33" s="95"/>
      <c r="H33" s="95"/>
      <c r="I33" s="32"/>
      <c r="J33" s="10"/>
      <c r="K33" s="3"/>
      <c r="L33" s="3"/>
      <c r="M33" s="6"/>
      <c r="N33" s="6"/>
    </row>
    <row r="34" spans="1:14" s="11" customFormat="1" ht="12.75" customHeight="1" x14ac:dyDescent="0.2">
      <c r="A34" s="24"/>
      <c r="B34" s="93" t="s">
        <v>26</v>
      </c>
      <c r="C34" s="96"/>
      <c r="D34" s="96"/>
      <c r="E34" s="96"/>
      <c r="F34" s="96"/>
      <c r="G34" s="96"/>
      <c r="H34" s="97"/>
      <c r="J34" s="7"/>
      <c r="K34" s="3"/>
      <c r="L34" s="3"/>
      <c r="M34" s="6"/>
      <c r="N34" s="6"/>
    </row>
    <row r="35" spans="1:14" s="11" customFormat="1" x14ac:dyDescent="0.2">
      <c r="A35" s="33"/>
      <c r="B35" s="98" t="s">
        <v>36</v>
      </c>
      <c r="C35" s="98"/>
      <c r="D35" s="98"/>
      <c r="E35" s="98"/>
      <c r="F35" s="98"/>
      <c r="G35" s="98"/>
      <c r="H35" s="99"/>
      <c r="I35" s="34"/>
      <c r="J35" s="10"/>
      <c r="K35" s="3"/>
      <c r="L35" s="3"/>
      <c r="M35" s="6"/>
      <c r="N35" s="6"/>
    </row>
    <row r="36" spans="1:14" s="11" customFormat="1" ht="15" x14ac:dyDescent="0.2">
      <c r="A36" s="106"/>
      <c r="B36" s="105" t="s">
        <v>47</v>
      </c>
      <c r="C36" s="15"/>
      <c r="D36" s="15"/>
      <c r="E36" s="15"/>
      <c r="F36" s="15"/>
      <c r="G36" s="15"/>
      <c r="H36" s="15"/>
      <c r="I36" s="15"/>
      <c r="J36" s="7"/>
      <c r="K36" s="3"/>
      <c r="L36" s="3"/>
      <c r="M36" s="6"/>
      <c r="N36" s="6"/>
    </row>
    <row r="37" spans="1:14" s="12" customFormat="1" ht="18.75" customHeight="1" x14ac:dyDescent="0.2">
      <c r="J37" s="10"/>
    </row>
    <row r="38" spans="1:14" s="100" customFormat="1" x14ac:dyDescent="0.2">
      <c r="J38" s="10"/>
      <c r="K38" s="1"/>
      <c r="L38" s="1"/>
      <c r="M38" s="1"/>
      <c r="N38" s="1"/>
    </row>
    <row r="39" spans="1:14" s="100" customFormat="1" x14ac:dyDescent="0.2">
      <c r="J39" s="10"/>
      <c r="K39" s="1"/>
      <c r="L39" s="1"/>
      <c r="M39" s="1"/>
      <c r="N39" s="1"/>
    </row>
    <row r="40" spans="1:14" s="100" customFormat="1" x14ac:dyDescent="0.2">
      <c r="J40" s="10"/>
      <c r="K40" s="1"/>
      <c r="L40" s="1"/>
      <c r="M40" s="1"/>
      <c r="N40" s="1"/>
    </row>
    <row r="41" spans="1:14" s="100" customFormat="1" x14ac:dyDescent="0.2">
      <c r="J41" s="10"/>
      <c r="K41" s="1"/>
      <c r="L41" s="1"/>
      <c r="M41" s="1"/>
      <c r="N41" s="1"/>
    </row>
    <row r="42" spans="1:14" s="100" customFormat="1" x14ac:dyDescent="0.2">
      <c r="J42" s="10"/>
      <c r="K42" s="1"/>
      <c r="L42" s="1"/>
      <c r="M42" s="1"/>
      <c r="N42" s="1"/>
    </row>
    <row r="43" spans="1:14" s="100" customFormat="1" x14ac:dyDescent="0.2">
      <c r="J43" s="10"/>
      <c r="K43" s="1"/>
      <c r="L43" s="1"/>
      <c r="M43" s="1"/>
      <c r="N43" s="1"/>
    </row>
    <row r="44" spans="1:14" s="100" customFormat="1" x14ac:dyDescent="0.2">
      <c r="J44" s="10"/>
      <c r="K44" s="1"/>
      <c r="L44" s="1"/>
      <c r="M44" s="1"/>
      <c r="N44" s="1"/>
    </row>
    <row r="45" spans="1:14" s="100" customFormat="1" x14ac:dyDescent="0.2">
      <c r="J45" s="10"/>
      <c r="K45" s="1"/>
      <c r="L45" s="1"/>
      <c r="M45" s="1"/>
      <c r="N45" s="1"/>
    </row>
    <row r="46" spans="1:14" s="100" customFormat="1" x14ac:dyDescent="0.2">
      <c r="J46" s="10"/>
      <c r="K46" s="1"/>
      <c r="L46" s="1"/>
      <c r="M46" s="1"/>
      <c r="N46" s="1"/>
    </row>
    <row r="47" spans="1:14" s="100" customFormat="1" x14ac:dyDescent="0.2">
      <c r="J47" s="10"/>
      <c r="K47" s="1"/>
      <c r="L47" s="1"/>
      <c r="M47" s="1"/>
      <c r="N47" s="1"/>
    </row>
    <row r="48" spans="1:14" s="100" customFormat="1" x14ac:dyDescent="0.2">
      <c r="J48" s="10"/>
      <c r="K48" s="1"/>
      <c r="L48" s="1"/>
      <c r="M48" s="1"/>
      <c r="N48" s="1"/>
    </row>
    <row r="49" spans="10:14" s="100" customFormat="1" x14ac:dyDescent="0.2">
      <c r="J49" s="10"/>
      <c r="K49" s="1"/>
      <c r="L49" s="1"/>
      <c r="M49" s="1"/>
      <c r="N49" s="1"/>
    </row>
    <row r="50" spans="10:14" s="100" customFormat="1" x14ac:dyDescent="0.2">
      <c r="J50" s="10"/>
      <c r="K50" s="1"/>
      <c r="L50" s="1"/>
      <c r="M50" s="1"/>
      <c r="N50" s="1"/>
    </row>
    <row r="51" spans="10:14" s="100" customFormat="1" x14ac:dyDescent="0.2">
      <c r="J51" s="10"/>
      <c r="K51" s="1"/>
      <c r="L51" s="1"/>
      <c r="M51" s="1"/>
      <c r="N51" s="1"/>
    </row>
    <row r="52" spans="10:14" s="100" customFormat="1" x14ac:dyDescent="0.2">
      <c r="J52" s="10"/>
      <c r="K52" s="1"/>
      <c r="L52" s="1"/>
      <c r="M52" s="1"/>
      <c r="N52" s="1"/>
    </row>
    <row r="53" spans="10:14" s="100" customFormat="1" x14ac:dyDescent="0.2">
      <c r="J53" s="10"/>
      <c r="K53" s="1"/>
      <c r="L53" s="1"/>
      <c r="M53" s="1"/>
      <c r="N53" s="1"/>
    </row>
    <row r="54" spans="10:14" s="100" customFormat="1" x14ac:dyDescent="0.2">
      <c r="J54" s="10"/>
      <c r="K54" s="1"/>
      <c r="L54" s="1"/>
      <c r="M54" s="1"/>
      <c r="N54" s="1"/>
    </row>
    <row r="55" spans="10:14" s="100" customFormat="1" x14ac:dyDescent="0.2">
      <c r="J55" s="10"/>
      <c r="K55" s="1"/>
      <c r="L55" s="1"/>
      <c r="M55" s="1"/>
      <c r="N55" s="1"/>
    </row>
    <row r="56" spans="10:14" s="100" customFormat="1" x14ac:dyDescent="0.2">
      <c r="J56" s="10"/>
      <c r="K56" s="1"/>
      <c r="L56" s="1"/>
      <c r="M56" s="1"/>
      <c r="N56" s="1"/>
    </row>
    <row r="57" spans="10:14" s="100" customFormat="1" x14ac:dyDescent="0.2">
      <c r="J57" s="10"/>
      <c r="K57" s="1"/>
      <c r="L57" s="1"/>
      <c r="M57" s="1"/>
      <c r="N57" s="1"/>
    </row>
    <row r="58" spans="10:14" s="100" customFormat="1" x14ac:dyDescent="0.2">
      <c r="J58" s="10"/>
      <c r="K58" s="1"/>
      <c r="L58" s="1"/>
      <c r="M58" s="1"/>
      <c r="N58" s="1"/>
    </row>
    <row r="59" spans="10:14" s="100" customFormat="1" x14ac:dyDescent="0.2">
      <c r="J59" s="10"/>
      <c r="K59" s="1"/>
      <c r="L59" s="1"/>
      <c r="M59" s="1"/>
      <c r="N59" s="1"/>
    </row>
    <row r="60" spans="10:14" s="100" customFormat="1" x14ac:dyDescent="0.2">
      <c r="J60" s="10"/>
      <c r="K60" s="1"/>
      <c r="L60" s="1"/>
      <c r="M60" s="1"/>
      <c r="N60" s="1"/>
    </row>
    <row r="61" spans="10:14" s="100" customFormat="1" x14ac:dyDescent="0.2">
      <c r="J61" s="10"/>
      <c r="K61" s="1"/>
      <c r="L61" s="1"/>
      <c r="M61" s="1"/>
      <c r="N61" s="1"/>
    </row>
    <row r="62" spans="10:14" s="100" customFormat="1" x14ac:dyDescent="0.2">
      <c r="J62" s="10"/>
      <c r="K62" s="1"/>
      <c r="L62" s="1"/>
      <c r="M62" s="1"/>
      <c r="N62" s="1"/>
    </row>
    <row r="63" spans="10:14" s="100" customFormat="1" x14ac:dyDescent="0.2">
      <c r="J63" s="10"/>
      <c r="K63" s="1"/>
      <c r="L63" s="1"/>
      <c r="M63" s="1"/>
      <c r="N63" s="1"/>
    </row>
    <row r="64" spans="10:14" s="100" customFormat="1" x14ac:dyDescent="0.2">
      <c r="J64" s="10"/>
      <c r="K64" s="1"/>
      <c r="L64" s="1"/>
      <c r="M64" s="1"/>
      <c r="N64" s="1"/>
    </row>
    <row r="65" spans="10:14" s="100" customFormat="1" x14ac:dyDescent="0.2">
      <c r="J65" s="10"/>
      <c r="K65" s="1"/>
      <c r="L65" s="1"/>
      <c r="M65" s="1"/>
      <c r="N65" s="1"/>
    </row>
    <row r="66" spans="10:14" s="100" customFormat="1" x14ac:dyDescent="0.2">
      <c r="J66" s="10"/>
      <c r="K66" s="1"/>
      <c r="L66" s="1"/>
      <c r="M66" s="1"/>
      <c r="N66" s="1"/>
    </row>
    <row r="67" spans="10:14" s="100" customFormat="1" x14ac:dyDescent="0.2">
      <c r="J67" s="10"/>
      <c r="K67" s="1"/>
      <c r="L67" s="1"/>
      <c r="M67" s="1"/>
      <c r="N67" s="1"/>
    </row>
    <row r="68" spans="10:14" s="100" customFormat="1" x14ac:dyDescent="0.2">
      <c r="J68" s="10"/>
      <c r="K68" s="1"/>
      <c r="L68" s="1"/>
      <c r="M68" s="1"/>
      <c r="N68" s="1"/>
    </row>
    <row r="69" spans="10:14" s="100" customFormat="1" x14ac:dyDescent="0.2">
      <c r="J69" s="10"/>
      <c r="K69" s="1"/>
      <c r="L69" s="1"/>
      <c r="M69" s="1"/>
      <c r="N69" s="1"/>
    </row>
    <row r="70" spans="10:14" s="100" customFormat="1" x14ac:dyDescent="0.2">
      <c r="J70" s="10"/>
      <c r="K70" s="1"/>
      <c r="L70" s="1"/>
      <c r="M70" s="1"/>
      <c r="N70" s="1"/>
    </row>
    <row r="71" spans="10:14" s="100" customFormat="1" x14ac:dyDescent="0.2">
      <c r="J71" s="10"/>
      <c r="K71" s="1"/>
      <c r="L71" s="1"/>
      <c r="M71" s="1"/>
      <c r="N71" s="1"/>
    </row>
    <row r="72" spans="10:14" s="100" customFormat="1" x14ac:dyDescent="0.2">
      <c r="J72" s="10"/>
      <c r="K72" s="1"/>
      <c r="L72" s="1"/>
      <c r="M72" s="1"/>
      <c r="N72" s="1"/>
    </row>
    <row r="73" spans="10:14" s="100" customFormat="1" x14ac:dyDescent="0.2">
      <c r="J73" s="10"/>
      <c r="K73" s="1"/>
      <c r="L73" s="1"/>
      <c r="M73" s="1"/>
      <c r="N73" s="1"/>
    </row>
    <row r="74" spans="10:14" s="100" customFormat="1" x14ac:dyDescent="0.2">
      <c r="J74" s="10"/>
      <c r="K74" s="1"/>
      <c r="L74" s="1"/>
      <c r="M74" s="1"/>
      <c r="N74" s="1"/>
    </row>
    <row r="75" spans="10:14" s="100" customFormat="1" x14ac:dyDescent="0.2">
      <c r="J75" s="10"/>
      <c r="K75" s="1"/>
      <c r="L75" s="1"/>
      <c r="M75" s="1"/>
      <c r="N75" s="1"/>
    </row>
    <row r="76" spans="10:14" s="100" customFormat="1" x14ac:dyDescent="0.2">
      <c r="J76" s="10"/>
      <c r="K76" s="1"/>
      <c r="L76" s="1"/>
      <c r="M76" s="1"/>
      <c r="N76" s="1"/>
    </row>
    <row r="77" spans="10:14" s="100" customFormat="1" x14ac:dyDescent="0.2">
      <c r="J77" s="10"/>
      <c r="K77" s="1"/>
      <c r="L77" s="1"/>
      <c r="M77" s="1"/>
      <c r="N77" s="1"/>
    </row>
    <row r="78" spans="10:14" s="100" customFormat="1" x14ac:dyDescent="0.2">
      <c r="J78" s="10"/>
      <c r="K78" s="1"/>
      <c r="L78" s="1"/>
      <c r="M78" s="1"/>
      <c r="N78" s="1"/>
    </row>
    <row r="79" spans="10:14" s="100" customFormat="1" x14ac:dyDescent="0.2">
      <c r="J79" s="10"/>
      <c r="K79" s="1"/>
      <c r="L79" s="1"/>
      <c r="M79" s="1"/>
      <c r="N79" s="1"/>
    </row>
    <row r="80" spans="10:14" s="100" customFormat="1" x14ac:dyDescent="0.2">
      <c r="J80" s="10"/>
      <c r="K80" s="1"/>
      <c r="L80" s="1"/>
      <c r="M80" s="1"/>
      <c r="N80" s="1"/>
    </row>
    <row r="81" spans="10:14" s="100" customFormat="1" x14ac:dyDescent="0.2">
      <c r="J81" s="10"/>
      <c r="K81" s="1"/>
      <c r="L81" s="1"/>
      <c r="M81" s="1"/>
      <c r="N81" s="1"/>
    </row>
    <row r="82" spans="10:14" s="100" customFormat="1" x14ac:dyDescent="0.2">
      <c r="J82" s="10"/>
      <c r="K82" s="1"/>
      <c r="L82" s="1"/>
      <c r="M82" s="1"/>
      <c r="N82" s="1"/>
    </row>
    <row r="83" spans="10:14" s="100" customFormat="1" x14ac:dyDescent="0.2">
      <c r="J83" s="10"/>
      <c r="K83" s="1"/>
      <c r="L83" s="1"/>
      <c r="M83" s="1"/>
      <c r="N83" s="1"/>
    </row>
    <row r="84" spans="10:14" s="100" customFormat="1" x14ac:dyDescent="0.2">
      <c r="J84" s="10"/>
      <c r="K84" s="1"/>
      <c r="L84" s="1"/>
      <c r="M84" s="1"/>
      <c r="N84" s="1"/>
    </row>
    <row r="85" spans="10:14" s="100" customFormat="1" x14ac:dyDescent="0.2">
      <c r="J85" s="10"/>
      <c r="K85" s="1"/>
      <c r="L85" s="1"/>
      <c r="M85" s="1"/>
      <c r="N85" s="1"/>
    </row>
    <row r="86" spans="10:14" s="100" customFormat="1" x14ac:dyDescent="0.2">
      <c r="J86" s="10"/>
      <c r="K86" s="1"/>
      <c r="L86" s="1"/>
      <c r="M86" s="1"/>
      <c r="N86" s="1"/>
    </row>
    <row r="87" spans="10:14" s="100" customFormat="1" x14ac:dyDescent="0.2">
      <c r="J87" s="10"/>
      <c r="K87" s="1"/>
      <c r="L87" s="1"/>
      <c r="M87" s="1"/>
      <c r="N87" s="1"/>
    </row>
    <row r="88" spans="10:14" s="100" customFormat="1" x14ac:dyDescent="0.2">
      <c r="J88" s="10"/>
      <c r="K88" s="1"/>
      <c r="L88" s="1"/>
      <c r="M88" s="1"/>
      <c r="N88" s="1"/>
    </row>
    <row r="89" spans="10:14" s="100" customFormat="1" x14ac:dyDescent="0.2">
      <c r="J89" s="10"/>
      <c r="K89" s="1"/>
      <c r="L89" s="1"/>
      <c r="M89" s="1"/>
      <c r="N89" s="1"/>
    </row>
    <row r="90" spans="10:14" s="100" customFormat="1" x14ac:dyDescent="0.2">
      <c r="J90" s="10"/>
      <c r="K90" s="1"/>
      <c r="L90" s="1"/>
      <c r="M90" s="1"/>
      <c r="N90" s="1"/>
    </row>
    <row r="91" spans="10:14" s="100" customFormat="1" x14ac:dyDescent="0.2">
      <c r="J91" s="10"/>
      <c r="K91" s="1"/>
      <c r="L91" s="1"/>
      <c r="M91" s="1"/>
      <c r="N91" s="1"/>
    </row>
    <row r="92" spans="10:14" s="100" customFormat="1" x14ac:dyDescent="0.2">
      <c r="J92" s="10"/>
      <c r="K92" s="1"/>
      <c r="L92" s="1"/>
      <c r="M92" s="1"/>
      <c r="N92" s="1"/>
    </row>
    <row r="93" spans="10:14" s="100" customFormat="1" x14ac:dyDescent="0.2">
      <c r="J93" s="10"/>
      <c r="K93" s="1"/>
      <c r="L93" s="1"/>
      <c r="M93" s="1"/>
      <c r="N93" s="1"/>
    </row>
    <row r="94" spans="10:14" s="100" customFormat="1" x14ac:dyDescent="0.2">
      <c r="J94" s="10"/>
      <c r="K94" s="1"/>
      <c r="L94" s="1"/>
      <c r="M94" s="1"/>
      <c r="N94" s="1"/>
    </row>
    <row r="95" spans="10:14" s="100" customFormat="1" x14ac:dyDescent="0.2">
      <c r="J95" s="10"/>
      <c r="K95" s="1"/>
      <c r="L95" s="1"/>
      <c r="M95" s="1"/>
      <c r="N95" s="1"/>
    </row>
    <row r="96" spans="10:14" s="100" customFormat="1" x14ac:dyDescent="0.2">
      <c r="J96" s="10"/>
      <c r="K96" s="1"/>
      <c r="L96" s="1"/>
      <c r="M96" s="1"/>
      <c r="N96" s="1"/>
    </row>
    <row r="97" spans="10:14" s="100" customFormat="1" x14ac:dyDescent="0.2">
      <c r="J97" s="10"/>
      <c r="K97" s="1"/>
      <c r="L97" s="1"/>
      <c r="M97" s="1"/>
      <c r="N97" s="1"/>
    </row>
    <row r="98" spans="10:14" s="100" customFormat="1" x14ac:dyDescent="0.2">
      <c r="J98" s="10"/>
      <c r="K98" s="1"/>
      <c r="L98" s="1"/>
      <c r="M98" s="1"/>
      <c r="N98" s="1"/>
    </row>
    <row r="99" spans="10:14" s="100" customFormat="1" x14ac:dyDescent="0.2">
      <c r="J99" s="10"/>
      <c r="K99" s="1"/>
      <c r="L99" s="1"/>
      <c r="M99" s="1"/>
      <c r="N99" s="1"/>
    </row>
    <row r="100" spans="10:14" s="100" customFormat="1" x14ac:dyDescent="0.2">
      <c r="J100" s="10"/>
      <c r="K100" s="1"/>
      <c r="L100" s="1"/>
      <c r="M100" s="1"/>
      <c r="N100" s="1"/>
    </row>
    <row r="101" spans="10:14" s="100" customFormat="1" x14ac:dyDescent="0.2">
      <c r="J101" s="10"/>
      <c r="K101" s="1"/>
      <c r="L101" s="1"/>
      <c r="M101" s="1"/>
      <c r="N101" s="1"/>
    </row>
    <row r="102" spans="10:14" s="100" customFormat="1" x14ac:dyDescent="0.2">
      <c r="J102" s="10"/>
      <c r="K102" s="1"/>
      <c r="L102" s="1"/>
      <c r="M102" s="1"/>
      <c r="N102" s="1"/>
    </row>
    <row r="103" spans="10:14" s="100" customFormat="1" x14ac:dyDescent="0.2">
      <c r="J103" s="10"/>
      <c r="K103" s="1"/>
      <c r="L103" s="1"/>
      <c r="M103" s="1"/>
      <c r="N103" s="1"/>
    </row>
    <row r="104" spans="10:14" s="100" customFormat="1" x14ac:dyDescent="0.2">
      <c r="J104" s="10"/>
      <c r="K104" s="1"/>
      <c r="L104" s="1"/>
      <c r="M104" s="1"/>
      <c r="N104" s="1"/>
    </row>
    <row r="105" spans="10:14" s="100" customFormat="1" x14ac:dyDescent="0.2">
      <c r="J105" s="10"/>
      <c r="K105" s="1"/>
      <c r="L105" s="1"/>
      <c r="M105" s="1"/>
      <c r="N105" s="1"/>
    </row>
    <row r="106" spans="10:14" s="100" customFormat="1" x14ac:dyDescent="0.2">
      <c r="J106" s="10"/>
      <c r="K106" s="1"/>
      <c r="L106" s="1"/>
      <c r="M106" s="1"/>
      <c r="N106" s="1"/>
    </row>
    <row r="107" spans="10:14" s="100" customFormat="1" x14ac:dyDescent="0.2">
      <c r="J107" s="10"/>
      <c r="K107" s="1"/>
      <c r="L107" s="1"/>
      <c r="M107" s="1"/>
      <c r="N107" s="1"/>
    </row>
    <row r="108" spans="10:14" s="100" customFormat="1" x14ac:dyDescent="0.2">
      <c r="J108" s="10"/>
      <c r="K108" s="1"/>
      <c r="L108" s="1"/>
      <c r="M108" s="1"/>
      <c r="N108" s="1"/>
    </row>
    <row r="109" spans="10:14" s="100" customFormat="1" x14ac:dyDescent="0.2">
      <c r="J109" s="10"/>
      <c r="K109" s="1"/>
      <c r="L109" s="1"/>
      <c r="M109" s="1"/>
      <c r="N109" s="1"/>
    </row>
    <row r="110" spans="10:14" s="100" customFormat="1" x14ac:dyDescent="0.2">
      <c r="J110" s="10"/>
      <c r="K110" s="1"/>
      <c r="L110" s="1"/>
      <c r="M110" s="1"/>
      <c r="N110" s="1"/>
    </row>
    <row r="111" spans="10:14" s="100" customFormat="1" x14ac:dyDescent="0.2">
      <c r="J111" s="10"/>
      <c r="K111" s="1"/>
      <c r="L111" s="1"/>
      <c r="M111" s="1"/>
      <c r="N111" s="1"/>
    </row>
    <row r="112" spans="10:14" s="100" customFormat="1" x14ac:dyDescent="0.2">
      <c r="J112" s="10"/>
      <c r="K112" s="1"/>
      <c r="L112" s="1"/>
      <c r="M112" s="1"/>
      <c r="N112" s="1"/>
    </row>
    <row r="113" spans="10:14" s="100" customFormat="1" x14ac:dyDescent="0.2">
      <c r="J113" s="10"/>
      <c r="K113" s="1"/>
      <c r="L113" s="1"/>
      <c r="M113" s="1"/>
      <c r="N113" s="1"/>
    </row>
    <row r="114" spans="10:14" s="100" customFormat="1" x14ac:dyDescent="0.2">
      <c r="J114" s="10"/>
      <c r="K114" s="1"/>
      <c r="L114" s="1"/>
      <c r="M114" s="1"/>
      <c r="N114" s="1"/>
    </row>
    <row r="115" spans="10:14" s="100" customFormat="1" x14ac:dyDescent="0.2">
      <c r="J115" s="10"/>
      <c r="K115" s="1"/>
      <c r="L115" s="1"/>
      <c r="M115" s="1"/>
      <c r="N115" s="1"/>
    </row>
    <row r="116" spans="10:14" s="100" customFormat="1" x14ac:dyDescent="0.2">
      <c r="J116" s="10"/>
      <c r="K116" s="1"/>
      <c r="L116" s="1"/>
      <c r="M116" s="1"/>
      <c r="N116" s="1"/>
    </row>
    <row r="117" spans="10:14" s="100" customFormat="1" x14ac:dyDescent="0.2">
      <c r="J117" s="10"/>
      <c r="K117" s="1"/>
      <c r="L117" s="1"/>
      <c r="M117" s="1"/>
      <c r="N117" s="1"/>
    </row>
    <row r="118" spans="10:14" s="100" customFormat="1" x14ac:dyDescent="0.2">
      <c r="J118" s="10"/>
      <c r="K118" s="1"/>
      <c r="L118" s="1"/>
      <c r="M118" s="1"/>
      <c r="N118" s="1"/>
    </row>
    <row r="119" spans="10:14" s="100" customFormat="1" x14ac:dyDescent="0.2">
      <c r="J119" s="10"/>
      <c r="K119" s="1"/>
      <c r="L119" s="1"/>
      <c r="M119" s="1"/>
      <c r="N119" s="1"/>
    </row>
    <row r="120" spans="10:14" s="100" customFormat="1" x14ac:dyDescent="0.2">
      <c r="J120" s="10"/>
      <c r="K120" s="1"/>
      <c r="L120" s="1"/>
      <c r="M120" s="1"/>
      <c r="N120" s="1"/>
    </row>
    <row r="121" spans="10:14" s="100" customFormat="1" x14ac:dyDescent="0.2">
      <c r="J121" s="10"/>
      <c r="K121" s="1"/>
      <c r="L121" s="1"/>
      <c r="M121" s="1"/>
      <c r="N121" s="1"/>
    </row>
    <row r="122" spans="10:14" s="100" customFormat="1" x14ac:dyDescent="0.2">
      <c r="J122" s="10"/>
      <c r="K122" s="1"/>
      <c r="L122" s="1"/>
      <c r="M122" s="1"/>
      <c r="N122" s="1"/>
    </row>
    <row r="123" spans="10:14" s="100" customFormat="1" x14ac:dyDescent="0.2">
      <c r="J123" s="10"/>
      <c r="K123" s="1"/>
      <c r="L123" s="1"/>
      <c r="M123" s="1"/>
      <c r="N123" s="1"/>
    </row>
    <row r="124" spans="10:14" s="100" customFormat="1" x14ac:dyDescent="0.2">
      <c r="J124" s="10"/>
      <c r="K124" s="1"/>
      <c r="L124" s="1"/>
      <c r="M124" s="1"/>
      <c r="N124" s="1"/>
    </row>
    <row r="125" spans="10:14" s="100" customFormat="1" x14ac:dyDescent="0.2">
      <c r="J125" s="10"/>
      <c r="K125" s="1"/>
      <c r="L125" s="1"/>
      <c r="M125" s="1"/>
      <c r="N125" s="1"/>
    </row>
    <row r="126" spans="10:14" s="100" customFormat="1" x14ac:dyDescent="0.2">
      <c r="J126" s="10"/>
      <c r="K126" s="1"/>
      <c r="L126" s="1"/>
      <c r="M126" s="1"/>
      <c r="N126" s="1"/>
    </row>
    <row r="127" spans="10:14" s="100" customFormat="1" x14ac:dyDescent="0.2">
      <c r="J127" s="10"/>
      <c r="K127" s="1"/>
      <c r="L127" s="1"/>
      <c r="M127" s="1"/>
      <c r="N127" s="1"/>
    </row>
    <row r="128" spans="10:14" s="100" customFormat="1" x14ac:dyDescent="0.2">
      <c r="J128" s="10"/>
      <c r="K128" s="1"/>
      <c r="L128" s="1"/>
      <c r="M128" s="1"/>
      <c r="N128" s="1"/>
    </row>
    <row r="129" spans="10:14" s="100" customFormat="1" x14ac:dyDescent="0.2">
      <c r="J129" s="10"/>
      <c r="K129" s="1"/>
      <c r="L129" s="1"/>
      <c r="M129" s="1"/>
      <c r="N129" s="1"/>
    </row>
    <row r="130" spans="10:14" s="100" customFormat="1" x14ac:dyDescent="0.2">
      <c r="J130" s="10"/>
      <c r="K130" s="1"/>
      <c r="L130" s="1"/>
      <c r="M130" s="1"/>
      <c r="N130" s="1"/>
    </row>
    <row r="131" spans="10:14" s="100" customFormat="1" x14ac:dyDescent="0.2">
      <c r="J131" s="10"/>
      <c r="K131" s="1"/>
      <c r="L131" s="1"/>
      <c r="M131" s="1"/>
      <c r="N131" s="1"/>
    </row>
    <row r="132" spans="10:14" s="100" customFormat="1" x14ac:dyDescent="0.2">
      <c r="J132" s="10"/>
      <c r="K132" s="1"/>
      <c r="L132" s="1"/>
      <c r="M132" s="1"/>
      <c r="N132" s="1"/>
    </row>
    <row r="133" spans="10:14" s="100" customFormat="1" x14ac:dyDescent="0.2">
      <c r="J133" s="10"/>
      <c r="K133" s="1"/>
      <c r="L133" s="1"/>
      <c r="M133" s="1"/>
      <c r="N133" s="1"/>
    </row>
    <row r="134" spans="10:14" s="100" customFormat="1" x14ac:dyDescent="0.2">
      <c r="J134" s="10"/>
      <c r="K134" s="1"/>
      <c r="L134" s="1"/>
      <c r="M134" s="1"/>
      <c r="N134" s="1"/>
    </row>
    <row r="135" spans="10:14" s="100" customFormat="1" x14ac:dyDescent="0.2">
      <c r="J135" s="10"/>
      <c r="K135" s="1"/>
      <c r="L135" s="1"/>
      <c r="M135" s="1"/>
      <c r="N135" s="1"/>
    </row>
    <row r="136" spans="10:14" s="100" customFormat="1" x14ac:dyDescent="0.2">
      <c r="J136" s="10"/>
      <c r="K136" s="1"/>
      <c r="L136" s="1"/>
      <c r="M136" s="1"/>
      <c r="N136" s="1"/>
    </row>
    <row r="137" spans="10:14" s="100" customFormat="1" x14ac:dyDescent="0.2">
      <c r="J137" s="10"/>
      <c r="K137" s="1"/>
      <c r="L137" s="1"/>
      <c r="M137" s="1"/>
      <c r="N137" s="1"/>
    </row>
    <row r="138" spans="10:14" s="100" customFormat="1" x14ac:dyDescent="0.2">
      <c r="J138" s="10"/>
      <c r="K138" s="1"/>
      <c r="L138" s="1"/>
      <c r="M138" s="1"/>
      <c r="N138" s="1"/>
    </row>
    <row r="139" spans="10:14" s="100" customFormat="1" x14ac:dyDescent="0.2">
      <c r="J139" s="10"/>
      <c r="K139" s="1"/>
      <c r="L139" s="1"/>
      <c r="M139" s="1"/>
      <c r="N139" s="1"/>
    </row>
    <row r="140" spans="10:14" s="100" customFormat="1" x14ac:dyDescent="0.2">
      <c r="J140" s="10"/>
      <c r="K140" s="1"/>
      <c r="L140" s="1"/>
      <c r="M140" s="1"/>
      <c r="N140" s="1"/>
    </row>
    <row r="141" spans="10:14" s="100" customFormat="1" x14ac:dyDescent="0.2">
      <c r="J141" s="10"/>
      <c r="K141" s="1"/>
      <c r="L141" s="1"/>
      <c r="M141" s="1"/>
      <c r="N141" s="1"/>
    </row>
    <row r="142" spans="10:14" s="100" customFormat="1" x14ac:dyDescent="0.2">
      <c r="J142" s="10"/>
      <c r="K142" s="1"/>
      <c r="L142" s="1"/>
      <c r="M142" s="1"/>
      <c r="N142" s="1"/>
    </row>
    <row r="143" spans="10:14" s="100" customFormat="1" x14ac:dyDescent="0.2">
      <c r="J143" s="10"/>
      <c r="K143" s="1"/>
      <c r="L143" s="1"/>
      <c r="M143" s="1"/>
      <c r="N143" s="1"/>
    </row>
    <row r="144" spans="10:14" s="100" customFormat="1" x14ac:dyDescent="0.2">
      <c r="J144" s="10"/>
      <c r="K144" s="1"/>
      <c r="L144" s="1"/>
      <c r="M144" s="1"/>
      <c r="N144" s="1"/>
    </row>
    <row r="145" spans="10:14" s="100" customFormat="1" x14ac:dyDescent="0.2">
      <c r="J145" s="10"/>
      <c r="K145" s="1"/>
      <c r="L145" s="1"/>
      <c r="M145" s="1"/>
      <c r="N145" s="1"/>
    </row>
    <row r="146" spans="10:14" s="100" customFormat="1" x14ac:dyDescent="0.2">
      <c r="J146" s="10"/>
      <c r="K146" s="1"/>
      <c r="L146" s="1"/>
      <c r="M146" s="1"/>
      <c r="N146" s="1"/>
    </row>
    <row r="147" spans="10:14" s="100" customFormat="1" x14ac:dyDescent="0.2">
      <c r="J147" s="10"/>
      <c r="K147" s="1"/>
      <c r="L147" s="1"/>
      <c r="M147" s="1"/>
      <c r="N147" s="1"/>
    </row>
    <row r="148" spans="10:14" s="100" customFormat="1" x14ac:dyDescent="0.2">
      <c r="J148" s="10"/>
      <c r="K148" s="1"/>
      <c r="L148" s="1"/>
      <c r="M148" s="1"/>
      <c r="N148" s="1"/>
    </row>
    <row r="149" spans="10:14" s="100" customFormat="1" x14ac:dyDescent="0.2">
      <c r="J149" s="10"/>
      <c r="K149" s="1"/>
      <c r="L149" s="1"/>
      <c r="M149" s="1"/>
      <c r="N149" s="1"/>
    </row>
    <row r="150" spans="10:14" s="100" customFormat="1" x14ac:dyDescent="0.2">
      <c r="J150" s="10"/>
      <c r="K150" s="1"/>
      <c r="L150" s="1"/>
      <c r="M150" s="1"/>
      <c r="N150" s="1"/>
    </row>
    <row r="151" spans="10:14" s="100" customFormat="1" x14ac:dyDescent="0.2">
      <c r="J151" s="10"/>
      <c r="K151" s="1"/>
      <c r="L151" s="1"/>
      <c r="M151" s="1"/>
      <c r="N151" s="1"/>
    </row>
    <row r="152" spans="10:14" s="100" customFormat="1" x14ac:dyDescent="0.2">
      <c r="J152" s="10"/>
      <c r="K152" s="1"/>
      <c r="L152" s="1"/>
      <c r="M152" s="1"/>
      <c r="N152" s="1"/>
    </row>
    <row r="153" spans="10:14" s="100" customFormat="1" x14ac:dyDescent="0.2">
      <c r="J153" s="10"/>
      <c r="K153" s="1"/>
      <c r="L153" s="1"/>
      <c r="M153" s="1"/>
      <c r="N153" s="1"/>
    </row>
    <row r="154" spans="10:14" s="100" customFormat="1" x14ac:dyDescent="0.2">
      <c r="J154" s="10"/>
      <c r="K154" s="1"/>
      <c r="L154" s="1"/>
      <c r="M154" s="1"/>
      <c r="N154" s="1"/>
    </row>
    <row r="155" spans="10:14" s="100" customFormat="1" x14ac:dyDescent="0.2">
      <c r="J155" s="10"/>
      <c r="K155" s="1"/>
      <c r="L155" s="1"/>
      <c r="M155" s="1"/>
      <c r="N155" s="1"/>
    </row>
    <row r="156" spans="10:14" s="100" customFormat="1" x14ac:dyDescent="0.2">
      <c r="J156" s="10"/>
      <c r="K156" s="1"/>
      <c r="L156" s="1"/>
      <c r="M156" s="1"/>
      <c r="N156" s="1"/>
    </row>
    <row r="157" spans="10:14" s="100" customFormat="1" x14ac:dyDescent="0.2">
      <c r="J157" s="10"/>
      <c r="K157" s="1"/>
      <c r="L157" s="1"/>
      <c r="M157" s="1"/>
      <c r="N157" s="1"/>
    </row>
    <row r="158" spans="10:14" s="100" customFormat="1" x14ac:dyDescent="0.2">
      <c r="J158" s="10"/>
      <c r="K158" s="1"/>
      <c r="L158" s="1"/>
      <c r="M158" s="1"/>
      <c r="N158" s="1"/>
    </row>
    <row r="159" spans="10:14" s="100" customFormat="1" x14ac:dyDescent="0.2">
      <c r="J159" s="10"/>
      <c r="K159" s="1"/>
      <c r="L159" s="1"/>
      <c r="M159" s="1"/>
      <c r="N159" s="1"/>
    </row>
    <row r="160" spans="10:14" s="100" customFormat="1" x14ac:dyDescent="0.2">
      <c r="J160" s="10"/>
      <c r="K160" s="1"/>
      <c r="L160" s="1"/>
      <c r="M160" s="1"/>
      <c r="N160" s="1"/>
    </row>
    <row r="161" spans="10:14" s="100" customFormat="1" x14ac:dyDescent="0.2">
      <c r="J161" s="10"/>
      <c r="K161" s="1"/>
      <c r="L161" s="1"/>
      <c r="M161" s="1"/>
      <c r="N161" s="1"/>
    </row>
    <row r="162" spans="10:14" s="100" customFormat="1" x14ac:dyDescent="0.2">
      <c r="J162" s="10"/>
      <c r="K162" s="1"/>
      <c r="L162" s="1"/>
      <c r="M162" s="1"/>
      <c r="N162" s="1"/>
    </row>
    <row r="163" spans="10:14" s="100" customFormat="1" x14ac:dyDescent="0.2">
      <c r="J163" s="10"/>
      <c r="K163" s="1"/>
      <c r="L163" s="1"/>
      <c r="M163" s="1"/>
      <c r="N163" s="1"/>
    </row>
    <row r="164" spans="10:14" s="100" customFormat="1" x14ac:dyDescent="0.2">
      <c r="J164" s="10"/>
      <c r="K164" s="1"/>
      <c r="L164" s="1"/>
      <c r="M164" s="1"/>
      <c r="N164" s="1"/>
    </row>
    <row r="165" spans="10:14" s="100" customFormat="1" x14ac:dyDescent="0.2">
      <c r="J165" s="10"/>
      <c r="K165" s="1"/>
      <c r="L165" s="1"/>
      <c r="M165" s="1"/>
      <c r="N165" s="1"/>
    </row>
    <row r="166" spans="10:14" s="100" customFormat="1" x14ac:dyDescent="0.2">
      <c r="J166" s="10"/>
      <c r="K166" s="1"/>
      <c r="L166" s="1"/>
      <c r="M166" s="1"/>
      <c r="N166" s="1"/>
    </row>
    <row r="167" spans="10:14" s="100" customFormat="1" x14ac:dyDescent="0.2">
      <c r="J167" s="10"/>
      <c r="K167" s="1"/>
      <c r="L167" s="1"/>
      <c r="M167" s="1"/>
      <c r="N167" s="1"/>
    </row>
    <row r="168" spans="10:14" s="100" customFormat="1" x14ac:dyDescent="0.2">
      <c r="J168" s="10"/>
      <c r="K168" s="1"/>
      <c r="L168" s="1"/>
      <c r="M168" s="1"/>
      <c r="N168" s="1"/>
    </row>
    <row r="169" spans="10:14" s="100" customFormat="1" x14ac:dyDescent="0.2">
      <c r="J169" s="10"/>
      <c r="K169" s="1"/>
      <c r="L169" s="1"/>
      <c r="M169" s="1"/>
      <c r="N169" s="1"/>
    </row>
    <row r="170" spans="10:14" s="100" customFormat="1" x14ac:dyDescent="0.2">
      <c r="J170" s="10"/>
      <c r="K170" s="1"/>
      <c r="L170" s="1"/>
      <c r="M170" s="1"/>
      <c r="N170" s="1"/>
    </row>
    <row r="171" spans="10:14" s="100" customFormat="1" x14ac:dyDescent="0.2">
      <c r="J171" s="10"/>
      <c r="K171" s="1"/>
      <c r="L171" s="1"/>
      <c r="M171" s="1"/>
      <c r="N171" s="1"/>
    </row>
    <row r="172" spans="10:14" s="100" customFormat="1" x14ac:dyDescent="0.2">
      <c r="J172" s="10"/>
      <c r="K172" s="1"/>
      <c r="L172" s="1"/>
      <c r="M172" s="1"/>
      <c r="N172" s="1"/>
    </row>
    <row r="173" spans="10:14" s="100" customFormat="1" x14ac:dyDescent="0.2">
      <c r="J173" s="10"/>
      <c r="K173" s="1"/>
      <c r="L173" s="1"/>
      <c r="M173" s="1"/>
      <c r="N173" s="1"/>
    </row>
    <row r="174" spans="10:14" s="100" customFormat="1" x14ac:dyDescent="0.2">
      <c r="J174" s="10"/>
      <c r="K174" s="1"/>
      <c r="L174" s="1"/>
      <c r="M174" s="1"/>
      <c r="N174" s="1"/>
    </row>
    <row r="175" spans="10:14" s="100" customFormat="1" x14ac:dyDescent="0.2">
      <c r="J175" s="10"/>
      <c r="K175" s="1"/>
      <c r="L175" s="1"/>
      <c r="M175" s="1"/>
      <c r="N175" s="1"/>
    </row>
    <row r="176" spans="10:14" s="100" customFormat="1" x14ac:dyDescent="0.2">
      <c r="J176" s="10"/>
      <c r="K176" s="1"/>
      <c r="L176" s="1"/>
      <c r="M176" s="1"/>
      <c r="N176" s="1"/>
    </row>
    <row r="177" spans="10:14" s="100" customFormat="1" x14ac:dyDescent="0.2">
      <c r="J177" s="10"/>
      <c r="K177" s="1"/>
      <c r="L177" s="1"/>
      <c r="M177" s="1"/>
      <c r="N177" s="1"/>
    </row>
    <row r="178" spans="10:14" s="100" customFormat="1" x14ac:dyDescent="0.2">
      <c r="J178" s="10"/>
      <c r="K178" s="1"/>
      <c r="L178" s="1"/>
      <c r="M178" s="1"/>
      <c r="N178" s="1"/>
    </row>
    <row r="179" spans="10:14" s="100" customFormat="1" x14ac:dyDescent="0.2">
      <c r="J179" s="10"/>
      <c r="K179" s="1"/>
      <c r="L179" s="1"/>
      <c r="M179" s="1"/>
      <c r="N179" s="1"/>
    </row>
    <row r="180" spans="10:14" s="100" customFormat="1" x14ac:dyDescent="0.2">
      <c r="J180" s="10"/>
      <c r="K180" s="1"/>
      <c r="L180" s="1"/>
      <c r="M180" s="1"/>
      <c r="N180" s="1"/>
    </row>
    <row r="181" spans="10:14" s="100" customFormat="1" x14ac:dyDescent="0.2">
      <c r="J181" s="10"/>
      <c r="K181" s="1"/>
      <c r="L181" s="1"/>
      <c r="M181" s="1"/>
      <c r="N181" s="1"/>
    </row>
    <row r="182" spans="10:14" s="100" customFormat="1" x14ac:dyDescent="0.2">
      <c r="J182" s="10"/>
      <c r="K182" s="1"/>
      <c r="L182" s="1"/>
      <c r="M182" s="1"/>
      <c r="N182" s="1"/>
    </row>
    <row r="183" spans="10:14" s="100" customFormat="1" x14ac:dyDescent="0.2">
      <c r="J183" s="10"/>
      <c r="K183" s="1"/>
      <c r="L183" s="1"/>
      <c r="M183" s="1"/>
      <c r="N183" s="1"/>
    </row>
    <row r="184" spans="10:14" s="100" customFormat="1" x14ac:dyDescent="0.2">
      <c r="J184" s="10"/>
      <c r="K184" s="1"/>
      <c r="L184" s="1"/>
      <c r="M184" s="1"/>
      <c r="N184" s="1"/>
    </row>
    <row r="185" spans="10:14" s="100" customFormat="1" x14ac:dyDescent="0.2">
      <c r="J185" s="10"/>
      <c r="K185" s="1"/>
      <c r="L185" s="1"/>
      <c r="M185" s="1"/>
      <c r="N185" s="1"/>
    </row>
    <row r="186" spans="10:14" s="100" customFormat="1" x14ac:dyDescent="0.2">
      <c r="J186" s="10"/>
      <c r="K186" s="1"/>
      <c r="L186" s="1"/>
      <c r="M186" s="1"/>
      <c r="N186" s="1"/>
    </row>
    <row r="187" spans="10:14" s="100" customFormat="1" x14ac:dyDescent="0.2">
      <c r="J187" s="10"/>
      <c r="K187" s="1"/>
      <c r="L187" s="1"/>
      <c r="M187" s="1"/>
      <c r="N187" s="1"/>
    </row>
    <row r="188" spans="10:14" s="100" customFormat="1" x14ac:dyDescent="0.2">
      <c r="J188" s="10"/>
      <c r="K188" s="1"/>
      <c r="L188" s="1"/>
      <c r="M188" s="1"/>
      <c r="N188" s="1"/>
    </row>
    <row r="189" spans="10:14" s="100" customFormat="1" x14ac:dyDescent="0.2">
      <c r="J189" s="10"/>
      <c r="K189" s="1"/>
      <c r="L189" s="1"/>
      <c r="M189" s="1"/>
      <c r="N189" s="1"/>
    </row>
    <row r="190" spans="10:14" s="100" customFormat="1" x14ac:dyDescent="0.2">
      <c r="J190" s="10"/>
      <c r="K190" s="1"/>
      <c r="L190" s="1"/>
      <c r="M190" s="1"/>
      <c r="N190" s="1"/>
    </row>
    <row r="191" spans="10:14" s="100" customFormat="1" x14ac:dyDescent="0.2">
      <c r="J191" s="10"/>
      <c r="K191" s="1"/>
      <c r="L191" s="1"/>
      <c r="M191" s="1"/>
      <c r="N191" s="1"/>
    </row>
    <row r="192" spans="10:14" s="100" customFormat="1" x14ac:dyDescent="0.2">
      <c r="J192" s="10"/>
      <c r="K192" s="1"/>
      <c r="L192" s="1"/>
      <c r="M192" s="1"/>
      <c r="N192" s="1"/>
    </row>
    <row r="193" spans="10:14" s="100" customFormat="1" x14ac:dyDescent="0.2">
      <c r="J193" s="10"/>
      <c r="K193" s="1"/>
      <c r="L193" s="1"/>
      <c r="M193" s="1"/>
      <c r="N193" s="1"/>
    </row>
    <row r="194" spans="10:14" s="100" customFormat="1" x14ac:dyDescent="0.2">
      <c r="J194" s="10"/>
      <c r="K194" s="1"/>
      <c r="L194" s="1"/>
      <c r="M194" s="1"/>
      <c r="N194" s="1"/>
    </row>
    <row r="195" spans="10:14" s="100" customFormat="1" x14ac:dyDescent="0.2">
      <c r="J195" s="10"/>
      <c r="K195" s="1"/>
      <c r="L195" s="1"/>
      <c r="M195" s="1"/>
      <c r="N195" s="1"/>
    </row>
    <row r="196" spans="10:14" s="100" customFormat="1" x14ac:dyDescent="0.2">
      <c r="J196" s="10"/>
      <c r="K196" s="1"/>
      <c r="L196" s="1"/>
      <c r="M196" s="1"/>
      <c r="N196" s="1"/>
    </row>
    <row r="197" spans="10:14" s="100" customFormat="1" x14ac:dyDescent="0.2">
      <c r="J197" s="10"/>
      <c r="K197" s="1"/>
      <c r="L197" s="1"/>
      <c r="M197" s="1"/>
      <c r="N197" s="1"/>
    </row>
    <row r="198" spans="10:14" s="100" customFormat="1" x14ac:dyDescent="0.2">
      <c r="J198" s="10"/>
      <c r="K198" s="1"/>
      <c r="L198" s="1"/>
      <c r="M198" s="1"/>
      <c r="N198" s="1"/>
    </row>
    <row r="199" spans="10:14" s="100" customFormat="1" x14ac:dyDescent="0.2">
      <c r="J199" s="10"/>
      <c r="K199" s="1"/>
      <c r="L199" s="1"/>
      <c r="M199" s="1"/>
      <c r="N199" s="1"/>
    </row>
    <row r="200" spans="10:14" s="100" customFormat="1" x14ac:dyDescent="0.2">
      <c r="J200" s="10"/>
      <c r="K200" s="1"/>
      <c r="L200" s="1"/>
      <c r="M200" s="1"/>
      <c r="N200" s="1"/>
    </row>
    <row r="201" spans="10:14" s="100" customFormat="1" x14ac:dyDescent="0.2">
      <c r="J201" s="10"/>
      <c r="K201" s="1"/>
      <c r="L201" s="1"/>
      <c r="M201" s="1"/>
      <c r="N201" s="1"/>
    </row>
    <row r="202" spans="10:14" s="100" customFormat="1" x14ac:dyDescent="0.2">
      <c r="J202" s="10"/>
      <c r="K202" s="1"/>
      <c r="L202" s="1"/>
      <c r="M202" s="1"/>
      <c r="N202" s="1"/>
    </row>
    <row r="203" spans="10:14" s="100" customFormat="1" x14ac:dyDescent="0.2">
      <c r="J203" s="10"/>
      <c r="K203" s="1"/>
      <c r="L203" s="1"/>
      <c r="M203" s="1"/>
      <c r="N203" s="1"/>
    </row>
    <row r="204" spans="10:14" s="100" customFormat="1" x14ac:dyDescent="0.2">
      <c r="J204" s="10"/>
      <c r="K204" s="1"/>
      <c r="L204" s="1"/>
      <c r="M204" s="1"/>
      <c r="N204" s="1"/>
    </row>
    <row r="205" spans="10:14" s="100" customFormat="1" x14ac:dyDescent="0.2">
      <c r="J205" s="10"/>
      <c r="K205" s="1"/>
      <c r="L205" s="1"/>
      <c r="M205" s="1"/>
      <c r="N205" s="1"/>
    </row>
    <row r="206" spans="10:14" s="100" customFormat="1" x14ac:dyDescent="0.2">
      <c r="J206" s="10"/>
      <c r="K206" s="1"/>
      <c r="L206" s="1"/>
      <c r="M206" s="1"/>
      <c r="N206" s="1"/>
    </row>
    <row r="207" spans="10:14" s="100" customFormat="1" x14ac:dyDescent="0.2">
      <c r="J207" s="10"/>
      <c r="K207" s="1"/>
      <c r="L207" s="1"/>
      <c r="M207" s="1"/>
      <c r="N207" s="1"/>
    </row>
    <row r="208" spans="10:14" s="100" customFormat="1" x14ac:dyDescent="0.2">
      <c r="J208" s="10"/>
      <c r="K208" s="1"/>
      <c r="L208" s="1"/>
      <c r="M208" s="1"/>
      <c r="N208" s="1"/>
    </row>
    <row r="209" spans="10:14" s="100" customFormat="1" x14ac:dyDescent="0.2">
      <c r="J209" s="10"/>
      <c r="K209" s="1"/>
      <c r="L209" s="1"/>
      <c r="M209" s="1"/>
      <c r="N209" s="1"/>
    </row>
    <row r="210" spans="10:14" s="100" customFormat="1" x14ac:dyDescent="0.2">
      <c r="J210" s="10"/>
      <c r="K210" s="1"/>
      <c r="L210" s="1"/>
      <c r="M210" s="1"/>
      <c r="N210" s="1"/>
    </row>
    <row r="211" spans="10:14" s="100" customFormat="1" x14ac:dyDescent="0.2">
      <c r="J211" s="10"/>
      <c r="K211" s="1"/>
      <c r="L211" s="1"/>
      <c r="M211" s="1"/>
      <c r="N211" s="1"/>
    </row>
    <row r="212" spans="10:14" s="100" customFormat="1" x14ac:dyDescent="0.2">
      <c r="J212" s="10"/>
      <c r="K212" s="1"/>
      <c r="L212" s="1"/>
      <c r="M212" s="1"/>
      <c r="N212" s="1"/>
    </row>
    <row r="213" spans="10:14" s="100" customFormat="1" x14ac:dyDescent="0.2">
      <c r="J213" s="10"/>
      <c r="K213" s="1"/>
      <c r="L213" s="1"/>
      <c r="M213" s="1"/>
      <c r="N213" s="1"/>
    </row>
    <row r="214" spans="10:14" s="100" customFormat="1" x14ac:dyDescent="0.2">
      <c r="J214" s="10"/>
      <c r="K214" s="1"/>
      <c r="L214" s="1"/>
      <c r="M214" s="1"/>
      <c r="N214" s="1"/>
    </row>
    <row r="215" spans="10:14" s="100" customFormat="1" x14ac:dyDescent="0.2">
      <c r="J215" s="10"/>
      <c r="K215" s="1"/>
      <c r="L215" s="1"/>
      <c r="M215" s="1"/>
      <c r="N215" s="1"/>
    </row>
    <row r="216" spans="10:14" s="100" customFormat="1" x14ac:dyDescent="0.2">
      <c r="J216" s="10"/>
      <c r="K216" s="1"/>
      <c r="L216" s="1"/>
      <c r="M216" s="1"/>
      <c r="N216" s="1"/>
    </row>
    <row r="217" spans="10:14" s="100" customFormat="1" x14ac:dyDescent="0.2">
      <c r="J217" s="10"/>
      <c r="K217" s="1"/>
      <c r="L217" s="1"/>
      <c r="M217" s="1"/>
      <c r="N217" s="1"/>
    </row>
    <row r="218" spans="10:14" s="100" customFormat="1" x14ac:dyDescent="0.2">
      <c r="J218" s="10"/>
      <c r="K218" s="1"/>
      <c r="L218" s="1"/>
      <c r="M218" s="1"/>
      <c r="N218" s="1"/>
    </row>
    <row r="219" spans="10:14" s="100" customFormat="1" x14ac:dyDescent="0.2">
      <c r="J219" s="10"/>
      <c r="K219" s="1"/>
      <c r="L219" s="1"/>
      <c r="M219" s="1"/>
      <c r="N219" s="1"/>
    </row>
    <row r="220" spans="10:14" s="100" customFormat="1" x14ac:dyDescent="0.2">
      <c r="J220" s="10"/>
      <c r="K220" s="1"/>
      <c r="L220" s="1"/>
      <c r="M220" s="1"/>
      <c r="N220" s="1"/>
    </row>
    <row r="221" spans="10:14" s="100" customFormat="1" x14ac:dyDescent="0.2">
      <c r="J221" s="10"/>
      <c r="K221" s="1"/>
      <c r="L221" s="1"/>
      <c r="M221" s="1"/>
      <c r="N221" s="1"/>
    </row>
    <row r="222" spans="10:14" s="100" customFormat="1" x14ac:dyDescent="0.2">
      <c r="J222" s="10"/>
      <c r="K222" s="1"/>
      <c r="L222" s="1"/>
      <c r="M222" s="1"/>
      <c r="N222" s="1"/>
    </row>
    <row r="223" spans="10:14" s="100" customFormat="1" x14ac:dyDescent="0.2">
      <c r="J223" s="10"/>
      <c r="K223" s="1"/>
      <c r="L223" s="1"/>
      <c r="M223" s="1"/>
      <c r="N223" s="1"/>
    </row>
    <row r="224" spans="10:14" s="100" customFormat="1" x14ac:dyDescent="0.2">
      <c r="J224" s="10"/>
      <c r="K224" s="1"/>
      <c r="L224" s="1"/>
      <c r="M224" s="1"/>
      <c r="N224" s="1"/>
    </row>
    <row r="225" spans="10:14" s="100" customFormat="1" x14ac:dyDescent="0.2">
      <c r="J225" s="10"/>
      <c r="K225" s="1"/>
      <c r="L225" s="1"/>
      <c r="M225" s="1"/>
      <c r="N225" s="1"/>
    </row>
    <row r="226" spans="10:14" s="100" customFormat="1" x14ac:dyDescent="0.2">
      <c r="J226" s="10"/>
      <c r="K226" s="1"/>
      <c r="L226" s="1"/>
      <c r="M226" s="1"/>
      <c r="N226" s="1"/>
    </row>
    <row r="227" spans="10:14" s="100" customFormat="1" x14ac:dyDescent="0.2">
      <c r="J227" s="10"/>
      <c r="K227" s="1"/>
      <c r="L227" s="1"/>
      <c r="M227" s="1"/>
      <c r="N227" s="1"/>
    </row>
    <row r="228" spans="10:14" s="100" customFormat="1" x14ac:dyDescent="0.2">
      <c r="J228" s="10"/>
      <c r="K228" s="1"/>
      <c r="L228" s="1"/>
      <c r="M228" s="1"/>
      <c r="N228" s="1"/>
    </row>
    <row r="229" spans="10:14" s="100" customFormat="1" x14ac:dyDescent="0.2">
      <c r="J229" s="10"/>
      <c r="K229" s="1"/>
      <c r="L229" s="1"/>
      <c r="M229" s="1"/>
      <c r="N229" s="1"/>
    </row>
    <row r="230" spans="10:14" s="100" customFormat="1" x14ac:dyDescent="0.2">
      <c r="J230" s="10"/>
      <c r="K230" s="1"/>
      <c r="L230" s="1"/>
      <c r="M230" s="1"/>
      <c r="N230" s="1"/>
    </row>
    <row r="231" spans="10:14" s="100" customFormat="1" x14ac:dyDescent="0.2">
      <c r="J231" s="10"/>
      <c r="K231" s="1"/>
      <c r="L231" s="1"/>
      <c r="M231" s="1"/>
      <c r="N231" s="1"/>
    </row>
    <row r="232" spans="10:14" s="100" customFormat="1" x14ac:dyDescent="0.2">
      <c r="J232" s="10"/>
      <c r="K232" s="1"/>
      <c r="L232" s="1"/>
      <c r="M232" s="1"/>
      <c r="N232" s="1"/>
    </row>
    <row r="233" spans="10:14" s="100" customFormat="1" x14ac:dyDescent="0.2">
      <c r="J233" s="10"/>
      <c r="K233" s="1"/>
      <c r="L233" s="1"/>
      <c r="M233" s="1"/>
      <c r="N233" s="1"/>
    </row>
    <row r="234" spans="10:14" s="100" customFormat="1" x14ac:dyDescent="0.2">
      <c r="J234" s="10"/>
      <c r="K234" s="1"/>
      <c r="L234" s="1"/>
      <c r="M234" s="1"/>
      <c r="N234" s="1"/>
    </row>
    <row r="235" spans="10:14" s="100" customFormat="1" x14ac:dyDescent="0.2">
      <c r="J235" s="10"/>
      <c r="K235" s="1"/>
      <c r="L235" s="1"/>
      <c r="M235" s="1"/>
      <c r="N235" s="1"/>
    </row>
    <row r="236" spans="10:14" s="100" customFormat="1" x14ac:dyDescent="0.2">
      <c r="J236" s="10"/>
      <c r="K236" s="1"/>
      <c r="L236" s="1"/>
      <c r="M236" s="1"/>
      <c r="N236" s="1"/>
    </row>
    <row r="237" spans="10:14" s="100" customFormat="1" x14ac:dyDescent="0.2">
      <c r="J237" s="10"/>
      <c r="K237" s="1"/>
      <c r="L237" s="1"/>
      <c r="M237" s="1"/>
      <c r="N237" s="1"/>
    </row>
    <row r="238" spans="10:14" s="100" customFormat="1" x14ac:dyDescent="0.2">
      <c r="J238" s="10"/>
      <c r="K238" s="1"/>
      <c r="L238" s="1"/>
      <c r="M238" s="1"/>
      <c r="N238" s="1"/>
    </row>
    <row r="239" spans="10:14" s="100" customFormat="1" x14ac:dyDescent="0.2">
      <c r="J239" s="10"/>
      <c r="K239" s="1"/>
      <c r="L239" s="1"/>
      <c r="M239" s="1"/>
      <c r="N239" s="1"/>
    </row>
    <row r="240" spans="10:14" s="100" customFormat="1" x14ac:dyDescent="0.2">
      <c r="J240" s="10"/>
      <c r="K240" s="1"/>
      <c r="L240" s="1"/>
      <c r="M240" s="1"/>
      <c r="N240" s="1"/>
    </row>
    <row r="241" spans="10:14" s="100" customFormat="1" x14ac:dyDescent="0.2">
      <c r="J241" s="10"/>
      <c r="K241" s="1"/>
      <c r="L241" s="1"/>
      <c r="M241" s="1"/>
      <c r="N241" s="1"/>
    </row>
    <row r="242" spans="10:14" s="100" customFormat="1" x14ac:dyDescent="0.2">
      <c r="J242" s="10"/>
      <c r="K242" s="1"/>
      <c r="L242" s="1"/>
      <c r="M242" s="1"/>
      <c r="N242" s="1"/>
    </row>
    <row r="243" spans="10:14" s="100" customFormat="1" x14ac:dyDescent="0.2">
      <c r="J243" s="10"/>
      <c r="K243" s="1"/>
      <c r="L243" s="1"/>
      <c r="M243" s="1"/>
      <c r="N243" s="1"/>
    </row>
    <row r="244" spans="10:14" s="100" customFormat="1" x14ac:dyDescent="0.2">
      <c r="J244" s="10"/>
      <c r="K244" s="1"/>
      <c r="L244" s="1"/>
      <c r="M244" s="1"/>
      <c r="N244" s="1"/>
    </row>
    <row r="245" spans="10:14" s="100" customFormat="1" x14ac:dyDescent="0.2">
      <c r="J245" s="10"/>
      <c r="K245" s="1"/>
      <c r="L245" s="1"/>
      <c r="M245" s="1"/>
      <c r="N245" s="1"/>
    </row>
    <row r="246" spans="10:14" s="100" customFormat="1" x14ac:dyDescent="0.2">
      <c r="J246" s="10"/>
      <c r="K246" s="1"/>
      <c r="L246" s="1"/>
      <c r="M246" s="1"/>
      <c r="N246" s="1"/>
    </row>
    <row r="247" spans="10:14" s="100" customFormat="1" x14ac:dyDescent="0.2">
      <c r="J247" s="10"/>
      <c r="K247" s="1"/>
      <c r="L247" s="1"/>
      <c r="M247" s="1"/>
      <c r="N247" s="1"/>
    </row>
    <row r="248" spans="10:14" s="100" customFormat="1" x14ac:dyDescent="0.2">
      <c r="J248" s="10"/>
      <c r="K248" s="1"/>
      <c r="L248" s="1"/>
      <c r="M248" s="1"/>
      <c r="N248" s="1"/>
    </row>
    <row r="249" spans="10:14" s="100" customFormat="1" x14ac:dyDescent="0.2">
      <c r="J249" s="10"/>
      <c r="K249" s="1"/>
      <c r="L249" s="1"/>
      <c r="M249" s="1"/>
      <c r="N249" s="1"/>
    </row>
    <row r="250" spans="10:14" s="100" customFormat="1" x14ac:dyDescent="0.2">
      <c r="J250" s="10"/>
      <c r="K250" s="1"/>
      <c r="L250" s="1"/>
      <c r="M250" s="1"/>
      <c r="N250" s="1"/>
    </row>
    <row r="251" spans="10:14" s="100" customFormat="1" x14ac:dyDescent="0.2">
      <c r="J251" s="10"/>
      <c r="K251" s="1"/>
      <c r="L251" s="1"/>
      <c r="M251" s="1"/>
      <c r="N251" s="1"/>
    </row>
    <row r="252" spans="10:14" s="100" customFormat="1" x14ac:dyDescent="0.2">
      <c r="J252" s="10"/>
      <c r="K252" s="1"/>
      <c r="L252" s="1"/>
      <c r="M252" s="1"/>
      <c r="N252" s="1"/>
    </row>
    <row r="253" spans="10:14" s="100" customFormat="1" x14ac:dyDescent="0.2">
      <c r="J253" s="10"/>
      <c r="K253" s="1"/>
      <c r="L253" s="1"/>
      <c r="M253" s="1"/>
      <c r="N253" s="1"/>
    </row>
    <row r="254" spans="10:14" s="100" customFormat="1" x14ac:dyDescent="0.2">
      <c r="J254" s="10"/>
      <c r="K254" s="1"/>
      <c r="L254" s="1"/>
      <c r="M254" s="1"/>
      <c r="N254" s="1"/>
    </row>
    <row r="255" spans="10:14" s="100" customFormat="1" x14ac:dyDescent="0.2">
      <c r="J255" s="10"/>
      <c r="K255" s="1"/>
      <c r="L255" s="1"/>
      <c r="M255" s="1"/>
      <c r="N255" s="1"/>
    </row>
    <row r="256" spans="10:14" s="100" customFormat="1" x14ac:dyDescent="0.2">
      <c r="J256" s="10"/>
      <c r="K256" s="1"/>
      <c r="L256" s="1"/>
      <c r="M256" s="1"/>
      <c r="N256" s="1"/>
    </row>
    <row r="257" spans="10:14" s="100" customFormat="1" x14ac:dyDescent="0.2">
      <c r="J257" s="10"/>
      <c r="K257" s="1"/>
      <c r="L257" s="1"/>
      <c r="M257" s="1"/>
      <c r="N257" s="1"/>
    </row>
    <row r="258" spans="10:14" s="100" customFormat="1" x14ac:dyDescent="0.2">
      <c r="J258" s="10"/>
      <c r="K258" s="1"/>
      <c r="L258" s="1"/>
      <c r="M258" s="1"/>
      <c r="N258" s="1"/>
    </row>
    <row r="259" spans="10:14" s="100" customFormat="1" x14ac:dyDescent="0.2">
      <c r="J259" s="10"/>
      <c r="K259" s="1"/>
      <c r="L259" s="1"/>
      <c r="M259" s="1"/>
      <c r="N259" s="1"/>
    </row>
    <row r="260" spans="10:14" s="100" customFormat="1" x14ac:dyDescent="0.2">
      <c r="J260" s="10"/>
      <c r="K260" s="1"/>
      <c r="L260" s="1"/>
      <c r="M260" s="1"/>
      <c r="N260" s="1"/>
    </row>
    <row r="261" spans="10:14" s="100" customFormat="1" x14ac:dyDescent="0.2">
      <c r="J261" s="10"/>
      <c r="K261" s="1"/>
      <c r="L261" s="1"/>
      <c r="M261" s="1"/>
      <c r="N261" s="1"/>
    </row>
    <row r="262" spans="10:14" s="100" customFormat="1" x14ac:dyDescent="0.2">
      <c r="J262" s="10"/>
      <c r="K262" s="1"/>
      <c r="L262" s="1"/>
      <c r="M262" s="1"/>
      <c r="N262" s="1"/>
    </row>
    <row r="263" spans="10:14" s="100" customFormat="1" x14ac:dyDescent="0.2">
      <c r="J263" s="10"/>
      <c r="K263" s="1"/>
      <c r="L263" s="1"/>
      <c r="M263" s="1"/>
      <c r="N263" s="1"/>
    </row>
    <row r="264" spans="10:14" s="100" customFormat="1" x14ac:dyDescent="0.2">
      <c r="J264" s="10"/>
      <c r="K264" s="1"/>
      <c r="L264" s="1"/>
      <c r="M264" s="1"/>
      <c r="N264" s="1"/>
    </row>
    <row r="265" spans="10:14" s="100" customFormat="1" x14ac:dyDescent="0.2">
      <c r="J265" s="10"/>
      <c r="K265" s="1"/>
      <c r="L265" s="1"/>
      <c r="M265" s="1"/>
      <c r="N265" s="1"/>
    </row>
    <row r="266" spans="10:14" s="100" customFormat="1" x14ac:dyDescent="0.2">
      <c r="J266" s="10"/>
      <c r="K266" s="1"/>
      <c r="L266" s="1"/>
      <c r="M266" s="1"/>
      <c r="N266" s="1"/>
    </row>
    <row r="267" spans="10:14" s="100" customFormat="1" x14ac:dyDescent="0.2">
      <c r="J267" s="10"/>
      <c r="K267" s="1"/>
      <c r="L267" s="1"/>
      <c r="M267" s="1"/>
      <c r="N267" s="1"/>
    </row>
    <row r="268" spans="10:14" s="100" customFormat="1" x14ac:dyDescent="0.2">
      <c r="J268" s="10"/>
      <c r="K268" s="1"/>
      <c r="L268" s="1"/>
      <c r="M268" s="1"/>
      <c r="N268" s="1"/>
    </row>
    <row r="269" spans="10:14" s="100" customFormat="1" x14ac:dyDescent="0.2">
      <c r="J269" s="10"/>
      <c r="K269" s="1"/>
      <c r="L269" s="1"/>
      <c r="M269" s="1"/>
      <c r="N269" s="1"/>
    </row>
    <row r="270" spans="10:14" s="100" customFormat="1" x14ac:dyDescent="0.2">
      <c r="J270" s="10"/>
      <c r="K270" s="1"/>
      <c r="L270" s="1"/>
      <c r="M270" s="1"/>
      <c r="N270" s="1"/>
    </row>
    <row r="271" spans="10:14" s="100" customFormat="1" x14ac:dyDescent="0.2">
      <c r="J271" s="10"/>
      <c r="K271" s="1"/>
      <c r="L271" s="1"/>
      <c r="M271" s="1"/>
      <c r="N271" s="1"/>
    </row>
    <row r="272" spans="10:14" s="100" customFormat="1" x14ac:dyDescent="0.2">
      <c r="J272" s="10"/>
      <c r="K272" s="1"/>
      <c r="L272" s="1"/>
      <c r="M272" s="1"/>
      <c r="N272" s="1"/>
    </row>
    <row r="273" spans="10:14" s="100" customFormat="1" x14ac:dyDescent="0.2">
      <c r="J273" s="10"/>
      <c r="K273" s="1"/>
      <c r="L273" s="1"/>
      <c r="M273" s="1"/>
      <c r="N273" s="1"/>
    </row>
    <row r="274" spans="10:14" s="100" customFormat="1" x14ac:dyDescent="0.2">
      <c r="J274" s="10"/>
      <c r="K274" s="1"/>
      <c r="L274" s="1"/>
      <c r="M274" s="1"/>
      <c r="N274" s="1"/>
    </row>
    <row r="275" spans="10:14" s="100" customFormat="1" x14ac:dyDescent="0.2">
      <c r="J275" s="10"/>
      <c r="K275" s="1"/>
      <c r="L275" s="1"/>
      <c r="M275" s="1"/>
      <c r="N275" s="1"/>
    </row>
    <row r="276" spans="10:14" s="100" customFormat="1" x14ac:dyDescent="0.2">
      <c r="J276" s="10"/>
      <c r="K276" s="1"/>
      <c r="L276" s="1"/>
      <c r="M276" s="1"/>
      <c r="N276" s="1"/>
    </row>
    <row r="277" spans="10:14" s="100" customFormat="1" x14ac:dyDescent="0.2">
      <c r="J277" s="10"/>
      <c r="K277" s="1"/>
      <c r="L277" s="1"/>
      <c r="M277" s="1"/>
      <c r="N277" s="1"/>
    </row>
    <row r="278" spans="10:14" s="100" customFormat="1" x14ac:dyDescent="0.2">
      <c r="J278" s="10"/>
      <c r="K278" s="1"/>
      <c r="L278" s="1"/>
      <c r="M278" s="1"/>
      <c r="N278" s="1"/>
    </row>
    <row r="279" spans="10:14" s="100" customFormat="1" x14ac:dyDescent="0.2">
      <c r="J279" s="10"/>
      <c r="K279" s="1"/>
      <c r="L279" s="1"/>
      <c r="M279" s="1"/>
      <c r="N279" s="1"/>
    </row>
    <row r="280" spans="10:14" s="100" customFormat="1" x14ac:dyDescent="0.2">
      <c r="J280" s="10"/>
      <c r="K280" s="1"/>
      <c r="L280" s="1"/>
      <c r="M280" s="1"/>
      <c r="N280" s="1"/>
    </row>
    <row r="281" spans="10:14" s="100" customFormat="1" x14ac:dyDescent="0.2">
      <c r="J281" s="10"/>
      <c r="K281" s="1"/>
      <c r="L281" s="1"/>
      <c r="M281" s="1"/>
      <c r="N281" s="1"/>
    </row>
    <row r="282" spans="10:14" s="100" customFormat="1" x14ac:dyDescent="0.2">
      <c r="J282" s="10"/>
      <c r="K282" s="1"/>
      <c r="L282" s="1"/>
      <c r="M282" s="1"/>
      <c r="N282" s="1"/>
    </row>
    <row r="283" spans="10:14" s="100" customFormat="1" x14ac:dyDescent="0.2">
      <c r="J283" s="10"/>
      <c r="K283" s="1"/>
      <c r="L283" s="1"/>
      <c r="M283" s="1"/>
      <c r="N283" s="1"/>
    </row>
    <row r="284" spans="10:14" s="100" customFormat="1" x14ac:dyDescent="0.2">
      <c r="J284" s="10"/>
      <c r="K284" s="1"/>
      <c r="L284" s="1"/>
      <c r="M284" s="1"/>
      <c r="N284" s="1"/>
    </row>
    <row r="285" spans="10:14" s="100" customFormat="1" x14ac:dyDescent="0.2">
      <c r="J285" s="10"/>
      <c r="K285" s="1"/>
      <c r="L285" s="1"/>
      <c r="M285" s="1"/>
      <c r="N285" s="1"/>
    </row>
    <row r="286" spans="10:14" s="100" customFormat="1" x14ac:dyDescent="0.2">
      <c r="J286" s="10"/>
      <c r="K286" s="1"/>
      <c r="L286" s="1"/>
      <c r="M286" s="1"/>
      <c r="N286" s="1"/>
    </row>
    <row r="287" spans="10:14" s="100" customFormat="1" x14ac:dyDescent="0.2">
      <c r="J287" s="10"/>
      <c r="K287" s="1"/>
      <c r="L287" s="1"/>
      <c r="M287" s="1"/>
      <c r="N287" s="1"/>
    </row>
    <row r="288" spans="10:14" s="100" customFormat="1" x14ac:dyDescent="0.2">
      <c r="J288" s="10"/>
      <c r="K288" s="1"/>
      <c r="L288" s="1"/>
      <c r="M288" s="1"/>
      <c r="N288" s="1"/>
    </row>
    <row r="289" spans="10:14" s="100" customFormat="1" x14ac:dyDescent="0.2">
      <c r="J289" s="10"/>
      <c r="K289" s="1"/>
      <c r="L289" s="1"/>
      <c r="M289" s="1"/>
      <c r="N289" s="1"/>
    </row>
    <row r="290" spans="10:14" s="100" customFormat="1" x14ac:dyDescent="0.2">
      <c r="J290" s="10"/>
      <c r="K290" s="1"/>
      <c r="L290" s="1"/>
      <c r="M290" s="1"/>
      <c r="N290" s="1"/>
    </row>
    <row r="291" spans="10:14" s="100" customFormat="1" x14ac:dyDescent="0.2">
      <c r="J291" s="10"/>
      <c r="K291" s="1"/>
      <c r="L291" s="1"/>
      <c r="M291" s="1"/>
      <c r="N291" s="1"/>
    </row>
    <row r="292" spans="10:14" s="100" customFormat="1" x14ac:dyDescent="0.2">
      <c r="J292" s="10"/>
      <c r="K292" s="1"/>
      <c r="L292" s="1"/>
      <c r="M292" s="1"/>
      <c r="N292" s="1"/>
    </row>
    <row r="293" spans="10:14" s="100" customFormat="1" x14ac:dyDescent="0.2">
      <c r="J293" s="10"/>
      <c r="K293" s="1"/>
      <c r="L293" s="1"/>
      <c r="M293" s="1"/>
      <c r="N293" s="1"/>
    </row>
    <row r="294" spans="10:14" s="100" customFormat="1" x14ac:dyDescent="0.2">
      <c r="J294" s="10"/>
      <c r="K294" s="1"/>
      <c r="L294" s="1"/>
      <c r="M294" s="1"/>
      <c r="N294" s="1"/>
    </row>
    <row r="295" spans="10:14" s="100" customFormat="1" x14ac:dyDescent="0.2">
      <c r="J295" s="10"/>
      <c r="K295" s="1"/>
      <c r="L295" s="1"/>
      <c r="M295" s="1"/>
      <c r="N295" s="1"/>
    </row>
    <row r="296" spans="10:14" s="100" customFormat="1" x14ac:dyDescent="0.2">
      <c r="J296" s="10"/>
      <c r="K296" s="1"/>
      <c r="L296" s="1"/>
      <c r="M296" s="1"/>
      <c r="N296" s="1"/>
    </row>
    <row r="297" spans="10:14" s="100" customFormat="1" x14ac:dyDescent="0.2">
      <c r="J297" s="10"/>
      <c r="K297" s="1"/>
      <c r="L297" s="1"/>
      <c r="M297" s="1"/>
      <c r="N297" s="1"/>
    </row>
    <row r="298" spans="10:14" s="100" customFormat="1" x14ac:dyDescent="0.2">
      <c r="J298" s="10"/>
      <c r="K298" s="1"/>
      <c r="L298" s="1"/>
      <c r="M298" s="1"/>
      <c r="N298" s="1"/>
    </row>
    <row r="299" spans="10:14" s="100" customFormat="1" x14ac:dyDescent="0.2">
      <c r="J299" s="10"/>
      <c r="K299" s="1"/>
      <c r="L299" s="1"/>
      <c r="M299" s="1"/>
      <c r="N299" s="1"/>
    </row>
    <row r="300" spans="10:14" s="100" customFormat="1" x14ac:dyDescent="0.2">
      <c r="J300" s="10"/>
      <c r="K300" s="1"/>
      <c r="L300" s="1"/>
      <c r="M300" s="1"/>
      <c r="N300" s="1"/>
    </row>
    <row r="301" spans="10:14" s="100" customFormat="1" x14ac:dyDescent="0.2">
      <c r="J301" s="10"/>
      <c r="K301" s="1"/>
      <c r="L301" s="1"/>
      <c r="M301" s="1"/>
      <c r="N301" s="1"/>
    </row>
    <row r="302" spans="10:14" s="100" customFormat="1" x14ac:dyDescent="0.2">
      <c r="J302" s="10"/>
      <c r="K302" s="1"/>
      <c r="L302" s="1"/>
      <c r="M302" s="1"/>
      <c r="N302" s="1"/>
    </row>
    <row r="303" spans="10:14" s="100" customFormat="1" x14ac:dyDescent="0.2">
      <c r="J303" s="10"/>
      <c r="K303" s="1"/>
      <c r="L303" s="1"/>
      <c r="M303" s="1"/>
      <c r="N303" s="1"/>
    </row>
    <row r="304" spans="10:14" s="100" customFormat="1" x14ac:dyDescent="0.2">
      <c r="J304" s="10"/>
      <c r="K304" s="1"/>
      <c r="L304" s="1"/>
      <c r="M304" s="1"/>
      <c r="N304" s="1"/>
    </row>
    <row r="305" spans="10:14" s="100" customFormat="1" x14ac:dyDescent="0.2">
      <c r="J305" s="10"/>
      <c r="K305" s="1"/>
      <c r="L305" s="1"/>
      <c r="M305" s="1"/>
      <c r="N305" s="1"/>
    </row>
    <row r="306" spans="10:14" s="100" customFormat="1" x14ac:dyDescent="0.2">
      <c r="J306" s="10"/>
      <c r="K306" s="1"/>
      <c r="L306" s="1"/>
      <c r="M306" s="1"/>
      <c r="N306" s="1"/>
    </row>
    <row r="307" spans="10:14" s="100" customFormat="1" x14ac:dyDescent="0.2">
      <c r="J307" s="10"/>
      <c r="K307" s="1"/>
      <c r="L307" s="1"/>
      <c r="M307" s="1"/>
      <c r="N307" s="1"/>
    </row>
    <row r="308" spans="10:14" s="100" customFormat="1" x14ac:dyDescent="0.2">
      <c r="J308" s="10"/>
      <c r="K308" s="1"/>
      <c r="L308" s="1"/>
      <c r="M308" s="1"/>
      <c r="N308" s="1"/>
    </row>
    <row r="309" spans="10:14" s="100" customFormat="1" x14ac:dyDescent="0.2">
      <c r="J309" s="10"/>
      <c r="K309" s="1"/>
      <c r="L309" s="1"/>
      <c r="M309" s="1"/>
      <c r="N309" s="1"/>
    </row>
    <row r="310" spans="10:14" s="100" customFormat="1" x14ac:dyDescent="0.2">
      <c r="J310" s="10"/>
      <c r="K310" s="1"/>
      <c r="L310" s="1"/>
      <c r="M310" s="1"/>
      <c r="N310" s="1"/>
    </row>
    <row r="311" spans="10:14" s="100" customFormat="1" x14ac:dyDescent="0.2">
      <c r="J311" s="10"/>
      <c r="K311" s="1"/>
      <c r="L311" s="1"/>
      <c r="M311" s="1"/>
      <c r="N311" s="1"/>
    </row>
    <row r="312" spans="10:14" s="100" customFormat="1" x14ac:dyDescent="0.2">
      <c r="J312" s="10"/>
      <c r="K312" s="1"/>
      <c r="L312" s="1"/>
      <c r="M312" s="1"/>
      <c r="N312" s="1"/>
    </row>
    <row r="313" spans="10:14" s="100" customFormat="1" x14ac:dyDescent="0.2">
      <c r="J313" s="10"/>
      <c r="K313" s="1"/>
      <c r="L313" s="1"/>
      <c r="M313" s="1"/>
      <c r="N313" s="1"/>
    </row>
    <row r="314" spans="10:14" s="100" customFormat="1" x14ac:dyDescent="0.2">
      <c r="J314" s="10"/>
      <c r="K314" s="1"/>
      <c r="L314" s="1"/>
      <c r="M314" s="1"/>
      <c r="N314" s="1"/>
    </row>
    <row r="315" spans="10:14" s="100" customFormat="1" x14ac:dyDescent="0.2">
      <c r="J315" s="10"/>
      <c r="K315" s="1"/>
      <c r="L315" s="1"/>
      <c r="M315" s="1"/>
      <c r="N315" s="1"/>
    </row>
    <row r="316" spans="10:14" s="100" customFormat="1" x14ac:dyDescent="0.2">
      <c r="J316" s="10"/>
      <c r="K316" s="1"/>
      <c r="L316" s="1"/>
      <c r="M316" s="1"/>
      <c r="N316" s="1"/>
    </row>
    <row r="317" spans="10:14" s="100" customFormat="1" x14ac:dyDescent="0.2">
      <c r="J317" s="10"/>
      <c r="K317" s="1"/>
      <c r="L317" s="1"/>
      <c r="M317" s="1"/>
      <c r="N317" s="1"/>
    </row>
    <row r="318" spans="10:14" s="100" customFormat="1" x14ac:dyDescent="0.2">
      <c r="J318" s="10"/>
      <c r="K318" s="1"/>
      <c r="L318" s="1"/>
      <c r="M318" s="1"/>
      <c r="N318" s="1"/>
    </row>
    <row r="319" spans="10:14" s="100" customFormat="1" x14ac:dyDescent="0.2">
      <c r="J319" s="10"/>
      <c r="K319" s="1"/>
      <c r="L319" s="1"/>
      <c r="M319" s="1"/>
      <c r="N319" s="1"/>
    </row>
    <row r="320" spans="10:14" s="100" customFormat="1" x14ac:dyDescent="0.2">
      <c r="J320" s="10"/>
      <c r="K320" s="1"/>
      <c r="L320" s="1"/>
      <c r="M320" s="1"/>
      <c r="N320" s="1"/>
    </row>
    <row r="321" spans="10:14" s="100" customFormat="1" x14ac:dyDescent="0.2">
      <c r="J321" s="10"/>
      <c r="K321" s="1"/>
      <c r="L321" s="1"/>
      <c r="M321" s="1"/>
      <c r="N321" s="1"/>
    </row>
    <row r="322" spans="10:14" s="100" customFormat="1" x14ac:dyDescent="0.2">
      <c r="J322" s="10"/>
      <c r="K322" s="1"/>
      <c r="L322" s="1"/>
      <c r="M322" s="1"/>
      <c r="N322" s="1"/>
    </row>
    <row r="323" spans="10:14" s="100" customFormat="1" x14ac:dyDescent="0.2">
      <c r="J323" s="10"/>
      <c r="K323" s="1"/>
      <c r="L323" s="1"/>
      <c r="M323" s="1"/>
      <c r="N323" s="1"/>
    </row>
    <row r="324" spans="10:14" s="100" customFormat="1" x14ac:dyDescent="0.2">
      <c r="J324" s="10"/>
      <c r="K324" s="1"/>
      <c r="L324" s="1"/>
      <c r="M324" s="1"/>
      <c r="N324" s="1"/>
    </row>
    <row r="325" spans="10:14" s="100" customFormat="1" x14ac:dyDescent="0.2">
      <c r="J325" s="10"/>
      <c r="K325" s="1"/>
      <c r="L325" s="1"/>
      <c r="M325" s="1"/>
      <c r="N325" s="1"/>
    </row>
    <row r="326" spans="10:14" s="100" customFormat="1" x14ac:dyDescent="0.2">
      <c r="J326" s="10"/>
      <c r="K326" s="1"/>
      <c r="L326" s="1"/>
      <c r="M326" s="1"/>
      <c r="N326" s="1"/>
    </row>
    <row r="327" spans="10:14" x14ac:dyDescent="0.2">
      <c r="K327" s="1"/>
      <c r="L327" s="1"/>
      <c r="M327" s="1"/>
      <c r="N327" s="1"/>
    </row>
    <row r="328" spans="10:14" x14ac:dyDescent="0.2">
      <c r="K328" s="1"/>
      <c r="L328" s="1"/>
      <c r="M328" s="1"/>
      <c r="N328" s="1"/>
    </row>
    <row r="329" spans="10:14" x14ac:dyDescent="0.2">
      <c r="K329" s="1"/>
      <c r="L329" s="1"/>
      <c r="M329" s="1"/>
      <c r="N329" s="1"/>
    </row>
    <row r="330" spans="10:14" x14ac:dyDescent="0.2">
      <c r="K330" s="1"/>
      <c r="L330" s="1"/>
      <c r="M330" s="1"/>
      <c r="N330" s="1"/>
    </row>
    <row r="331" spans="10:14" x14ac:dyDescent="0.2">
      <c r="K331" s="1"/>
      <c r="L331" s="1"/>
      <c r="M331" s="1"/>
      <c r="N331" s="1"/>
    </row>
    <row r="332" spans="10:14" x14ac:dyDescent="0.2">
      <c r="K332" s="1"/>
      <c r="L332" s="1"/>
      <c r="M332" s="1"/>
      <c r="N332" s="1"/>
    </row>
    <row r="333" spans="10:14" x14ac:dyDescent="0.2">
      <c r="K333" s="1"/>
      <c r="L333" s="1"/>
      <c r="M333" s="1"/>
      <c r="N333" s="1"/>
    </row>
    <row r="334" spans="10:14" x14ac:dyDescent="0.2">
      <c r="K334" s="1"/>
      <c r="L334" s="1"/>
      <c r="M334" s="1"/>
      <c r="N334" s="1"/>
    </row>
    <row r="335" spans="10:14" x14ac:dyDescent="0.2">
      <c r="K335" s="1"/>
      <c r="L335" s="1"/>
      <c r="M335" s="1"/>
      <c r="N335" s="1"/>
    </row>
    <row r="336" spans="10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</sheetData>
  <sheetProtection sheet="1" selectLockedCells="1"/>
  <mergeCells count="13">
    <mergeCell ref="B32:H32"/>
    <mergeCell ref="B27:E27"/>
    <mergeCell ref="A29:B29"/>
    <mergeCell ref="B28:F28"/>
    <mergeCell ref="C9:I9"/>
    <mergeCell ref="E13:F13"/>
    <mergeCell ref="C6:I6"/>
    <mergeCell ref="C8:I8"/>
    <mergeCell ref="C10:I10"/>
    <mergeCell ref="E20:F20"/>
    <mergeCell ref="B31:H31"/>
    <mergeCell ref="A1:D1"/>
    <mergeCell ref="C7:I7"/>
  </mergeCells>
  <phoneticPr fontId="0" type="noConversion"/>
  <conditionalFormatting sqref="E20:F20">
    <cfRule type="expression" dxfId="7" priority="1" stopIfTrue="1">
      <formula>(G21+G22+G23+G24+G25)&lt;=0</formula>
    </cfRule>
  </conditionalFormatting>
  <conditionalFormatting sqref="J29">
    <cfRule type="cellIs" dxfId="6" priority="2" stopIfTrue="1" operator="greaterThan">
      <formula>4</formula>
    </cfRule>
  </conditionalFormatting>
  <conditionalFormatting sqref="I28">
    <cfRule type="cellIs" dxfId="5" priority="3" stopIfTrue="1" operator="greaterThanOrEqual">
      <formula>4.05</formula>
    </cfRule>
  </conditionalFormatting>
  <conditionalFormatting sqref="H14:H19 H21:H25 K26">
    <cfRule type="cellIs" dxfId="4" priority="4" stopIfTrue="1" operator="notBetween">
      <formula>0</formula>
      <formula>1</formula>
    </cfRule>
  </conditionalFormatting>
  <conditionalFormatting sqref="E13:F13">
    <cfRule type="expression" dxfId="3" priority="5" stopIfTrue="1">
      <formula>($G$14+$G$16+$G$15+$G$17+$G$18+$G$19)&lt;=0</formula>
    </cfRule>
  </conditionalFormatting>
  <conditionalFormatting sqref="G14 G16">
    <cfRule type="cellIs" dxfId="2" priority="6" stopIfTrue="1" operator="notEqual">
      <formula>15</formula>
    </cfRule>
  </conditionalFormatting>
  <conditionalFormatting sqref="G15 G22:G25">
    <cfRule type="cellIs" dxfId="1" priority="7" stopIfTrue="1" operator="notEqual">
      <formula>10</formula>
    </cfRule>
  </conditionalFormatting>
  <conditionalFormatting sqref="G17:G19 G21">
    <cfRule type="cellIs" dxfId="0" priority="8" stopIfTrue="1" operator="notEqual">
      <formula>5</formula>
    </cfRule>
  </conditionalFormatting>
  <pageMargins left="0.70866141732283472" right="0.11811023622047245" top="0.19685039370078741" bottom="0.19685039370078741" header="0.31496062992125984" footer="0.11811023622047245"/>
  <pageSetup paperSize="9" scale="7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5" r:id="rId8" name="Check Box 151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2</xdr:row>
                    <xdr:rowOff>38100</xdr:rowOff>
                  </from>
                  <to>
                    <xdr:col>0</xdr:col>
                    <xdr:colOff>485775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Check Box 154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Check Box 155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2</xdr:row>
                    <xdr:rowOff>47625</xdr:rowOff>
                  </from>
                  <to>
                    <xdr:col>2</xdr:col>
                    <xdr:colOff>485775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" name="Check Box 157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3</xdr:row>
                    <xdr:rowOff>38100</xdr:rowOff>
                  </from>
                  <to>
                    <xdr:col>2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Check Box 159">
              <controlPr locked="0" defaultSize="0" autoFill="0" autoLine="0" autoPict="0">
                <anchor moveWithCells="1">
                  <from>
                    <xdr:col>4</xdr:col>
                    <xdr:colOff>285750</xdr:colOff>
                    <xdr:row>3</xdr:row>
                    <xdr:rowOff>28575</xdr:rowOff>
                  </from>
                  <to>
                    <xdr:col>4</xdr:col>
                    <xdr:colOff>571500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17D5254E-ECF5-4486-9208-1EB2883F1C7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4E9CA7-456D-4D99-BFE2-A6922B3D5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447FBF-C25C-4AFE-8936-727458ED64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2E3EF2-2752-4D0C-A626-7FC9305DD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62B515F-A4F6-4A72-8252-3DF7B8D6DCFC}">
  <ds:schemaRefs>
    <ds:schemaRef ds:uri="http://www.w3.org/XML/1998/namespace"/>
    <ds:schemaRef ds:uri="http://schemas.openxmlformats.org/package/2006/metadata/core-properties"/>
    <ds:schemaRef ds:uri="0403330f-162b-446d-8c22-22db491b01b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62814ff3-7aa3-44d2-a87f-13a0002dc2e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Bewertung</vt:lpstr>
      <vt:lpstr>Bewertung!Druckbereich</vt:lpstr>
    </vt:vector>
  </TitlesOfParts>
  <Company>Baden-Wüttemberg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Frech/Tesmer/Müller/Ehrlich</dc:creator>
  <dc:description>im Auftrag des Fachausschusses Technik der Berufsakademie Baden-Württemberg_x000d_
Stand Mai2004</dc:description>
  <cp:lastModifiedBy>Dierolf, Dagmar</cp:lastModifiedBy>
  <cp:lastPrinted>2013-09-11T15:02:27Z</cp:lastPrinted>
  <dcterms:created xsi:type="dcterms:W3CDTF">2002-07-25T19:39:34Z</dcterms:created>
  <dcterms:modified xsi:type="dcterms:W3CDTF">2022-01-12T07:29:54Z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_dlc_DocId">
    <vt:lpwstr>DHBWFKT-18-29</vt:lpwstr>
  </property>
  <property fmtid="{D5CDD505-2E9C-101B-9397-08002B2CF9AE}" pid="9" name="_dlc_DocIdItemGuid">
    <vt:lpwstr>2f1ca797-ab57-454f-bc53-0655b716c4d0</vt:lpwstr>
  </property>
  <property fmtid="{D5CDD505-2E9C-101B-9397-08002B2CF9AE}" pid="10" name="_dlc_DocIdUrl">
    <vt:lpwstr>https://portal.dhbw.de/ws/fkt/_layouts/DocIdRedir.aspx?ID=DHBWFKT-18-29, DHBWFKT-18-29</vt:lpwstr>
  </property>
  <property fmtid="{D5CDD505-2E9C-101B-9397-08002B2CF9AE}" pid="11" name="TaxKeyword">
    <vt:lpwstr/>
  </property>
</Properties>
</file>